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ne/Library/Mobile Documents/com~apple~CloudDocs/Documents/DGP/Hauser lab/Results/2023/Irg susceptibility/"/>
    </mc:Choice>
  </mc:AlternateContent>
  <xr:revisionPtr revIDLastSave="0" documentId="13_ncr:1_{72C576C6-7CDD-1840-8767-C8F00832FFC3}" xr6:coauthVersionLast="47" xr6:coauthVersionMax="47" xr10:uidLastSave="{00000000-0000-0000-0000-000000000000}"/>
  <bookViews>
    <workbookView xWindow="35760" yWindow="2100" windowWidth="27640" windowHeight="16940" xr2:uid="{44B77B21-5A3C-3D41-84F7-A3F7B1B5CA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3" i="1"/>
  <c r="F39" i="1"/>
  <c r="F38" i="1"/>
  <c r="F34" i="1"/>
  <c r="F33" i="1"/>
  <c r="F29" i="1"/>
  <c r="F28" i="1"/>
  <c r="F24" i="1"/>
  <c r="F23" i="1"/>
  <c r="F19" i="1"/>
  <c r="F18" i="1"/>
  <c r="F14" i="1"/>
  <c r="F13" i="1"/>
  <c r="F9" i="1"/>
  <c r="F8" i="1"/>
  <c r="F4" i="1"/>
  <c r="F3" i="1"/>
  <c r="E24" i="1"/>
  <c r="E23" i="1"/>
  <c r="E22" i="1"/>
  <c r="E14" i="1"/>
  <c r="E13" i="1"/>
  <c r="E12" i="1"/>
  <c r="E44" i="1"/>
  <c r="E43" i="1"/>
  <c r="E42" i="1"/>
  <c r="E39" i="1"/>
  <c r="E38" i="1"/>
  <c r="E37" i="1"/>
  <c r="E34" i="1"/>
  <c r="E33" i="1"/>
  <c r="E32" i="1"/>
  <c r="E29" i="1"/>
  <c r="E28" i="1"/>
  <c r="E27" i="1"/>
  <c r="E19" i="1"/>
  <c r="E18" i="1"/>
  <c r="E17" i="1"/>
  <c r="E9" i="1"/>
  <c r="E8" i="1"/>
  <c r="E7" i="1"/>
  <c r="E4" i="1"/>
  <c r="E3" i="1"/>
  <c r="E2" i="1"/>
</calcChain>
</file>

<file path=xl/sharedStrings.xml><?xml version="1.0" encoding="utf-8"?>
<sst xmlns="http://schemas.openxmlformats.org/spreadsheetml/2006/main" count="72" uniqueCount="16">
  <si>
    <t>LB plates</t>
  </si>
  <si>
    <t>Number of CFUs</t>
  </si>
  <si>
    <t>dilution factor</t>
  </si>
  <si>
    <t>cells/mL</t>
  </si>
  <si>
    <t>LBirg5 plates</t>
  </si>
  <si>
    <t>VBM plates</t>
  </si>
  <si>
    <t>% LB</t>
  </si>
  <si>
    <t>BL048</t>
  </si>
  <si>
    <t>BL004</t>
  </si>
  <si>
    <t>BL006</t>
  </si>
  <si>
    <t>BL024</t>
  </si>
  <si>
    <t>BL049</t>
  </si>
  <si>
    <t>BL054</t>
  </si>
  <si>
    <t>PA01</t>
  </si>
  <si>
    <t>PA14</t>
  </si>
  <si>
    <t>BL012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</si>
</sst>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C8AA-8F66-7B4D-99D4-9C3253422EE7}">
  <dimension ref="A1:F44"/>
  <sheetViews>
    <sheetView tabSelected="1" topLeftCell="A10" workbookViewId="0">
      <selection activeCell="F45" sqref="F45"/>
    </sheetView>
  </sheetViews>
  <sheetFormatPr baseColWidth="10" defaultRowHeight="16" x14ac:dyDescent="0.2"/>
  <cols>
    <col min="4" max="4" width="15.1640625" style="3" customWidth="1"/>
    <col min="5" max="5" width="17.1640625" style="5" bestFit="1" customWidth="1"/>
  </cols>
  <sheetData>
    <row r="1" spans="1:6" x14ac:dyDescent="0.2">
      <c r="A1" s="1" t="s">
        <v>8</v>
      </c>
      <c r="B1" s="6" t="s">
        <v>1</v>
      </c>
      <c r="C1" s="6"/>
      <c r="D1" s="2" t="s">
        <v>2</v>
      </c>
      <c r="E1" s="4" t="s">
        <v>3</v>
      </c>
      <c r="F1" t="s">
        <v>6</v>
      </c>
    </row>
    <row r="2" spans="1:6" x14ac:dyDescent="0.2">
      <c r="A2" t="s">
        <v>0</v>
      </c>
      <c r="B2">
        <v>18</v>
      </c>
      <c r="C2">
        <v>18</v>
      </c>
      <c r="D2" s="3">
        <v>100000</v>
      </c>
      <c r="E2" s="5">
        <f>AVERAGE(B2:C2)*D2*100</f>
        <v>180000000</v>
      </c>
      <c r="F2">
        <v>100</v>
      </c>
    </row>
    <row r="3" spans="1:6" x14ac:dyDescent="0.2">
      <c r="A3" t="s">
        <v>4</v>
      </c>
      <c r="B3">
        <v>16</v>
      </c>
      <c r="C3">
        <v>11</v>
      </c>
      <c r="D3" s="3">
        <v>100000</v>
      </c>
      <c r="E3" s="5">
        <f>AVERAGE(B3:C3)*D3*100</f>
        <v>135000000</v>
      </c>
      <c r="F3">
        <f>E3*$F$2/$E$2</f>
        <v>75</v>
      </c>
    </row>
    <row r="4" spans="1:6" x14ac:dyDescent="0.2">
      <c r="A4" t="s">
        <v>5</v>
      </c>
      <c r="B4">
        <v>14</v>
      </c>
      <c r="C4">
        <v>19</v>
      </c>
      <c r="D4" s="3">
        <v>100000</v>
      </c>
      <c r="E4" s="5">
        <f>AVERAGE(B4:C4)*D4*100</f>
        <v>165000000</v>
      </c>
      <c r="F4">
        <f>E4*$F$2/$E$2</f>
        <v>91.666666666666671</v>
      </c>
    </row>
    <row r="6" spans="1:6" x14ac:dyDescent="0.2">
      <c r="A6" s="1" t="s">
        <v>9</v>
      </c>
      <c r="B6" s="6" t="s">
        <v>1</v>
      </c>
      <c r="C6" s="6"/>
      <c r="D6" s="2" t="s">
        <v>2</v>
      </c>
      <c r="E6" s="4" t="s">
        <v>3</v>
      </c>
      <c r="F6" t="s">
        <v>6</v>
      </c>
    </row>
    <row r="7" spans="1:6" x14ac:dyDescent="0.2">
      <c r="A7" t="s">
        <v>0</v>
      </c>
      <c r="B7">
        <v>57</v>
      </c>
      <c r="C7">
        <v>60</v>
      </c>
      <c r="D7" s="3">
        <v>10000</v>
      </c>
      <c r="E7" s="5">
        <f>AVERAGE(B7:C7)*D7*100</f>
        <v>58500000</v>
      </c>
      <c r="F7">
        <v>100</v>
      </c>
    </row>
    <row r="8" spans="1:6" x14ac:dyDescent="0.2">
      <c r="A8" t="s">
        <v>4</v>
      </c>
      <c r="B8">
        <v>29</v>
      </c>
      <c r="C8">
        <v>38</v>
      </c>
      <c r="D8" s="3">
        <v>10000</v>
      </c>
      <c r="E8" s="5">
        <f>AVERAGE(B8:C8)*D8*100</f>
        <v>33500000</v>
      </c>
      <c r="F8">
        <f>E8*$F$7/$E$7</f>
        <v>57.264957264957268</v>
      </c>
    </row>
    <row r="9" spans="1:6" x14ac:dyDescent="0.2">
      <c r="A9" t="s">
        <v>5</v>
      </c>
      <c r="B9">
        <v>91</v>
      </c>
      <c r="C9">
        <v>72</v>
      </c>
      <c r="D9" s="3">
        <v>10000</v>
      </c>
      <c r="E9" s="5">
        <f>AVERAGE(B9:C9)*D9*100</f>
        <v>81500000</v>
      </c>
      <c r="F9">
        <f>E9*$F$7/$E$7</f>
        <v>139.31623931623932</v>
      </c>
    </row>
    <row r="11" spans="1:6" x14ac:dyDescent="0.2">
      <c r="A11" s="1" t="s">
        <v>15</v>
      </c>
      <c r="B11" s="6" t="s">
        <v>1</v>
      </c>
      <c r="C11" s="6"/>
      <c r="D11" s="2" t="s">
        <v>2</v>
      </c>
      <c r="E11" s="4" t="s">
        <v>3</v>
      </c>
      <c r="F11" t="s">
        <v>6</v>
      </c>
    </row>
    <row r="12" spans="1:6" x14ac:dyDescent="0.2">
      <c r="A12" t="s">
        <v>0</v>
      </c>
      <c r="B12">
        <v>124</v>
      </c>
      <c r="C12">
        <v>119</v>
      </c>
      <c r="D12" s="3">
        <v>10000</v>
      </c>
      <c r="E12" s="5">
        <f>AVERAGE(B12:C12)*D12*100</f>
        <v>121500000</v>
      </c>
      <c r="F12">
        <v>100</v>
      </c>
    </row>
    <row r="13" spans="1:6" x14ac:dyDescent="0.2">
      <c r="A13" t="s">
        <v>4</v>
      </c>
      <c r="B13">
        <v>54</v>
      </c>
      <c r="C13">
        <v>73</v>
      </c>
      <c r="D13" s="3">
        <v>10000</v>
      </c>
      <c r="E13" s="5">
        <f>AVERAGE(B13:C13)*D13*100</f>
        <v>63500000</v>
      </c>
      <c r="F13">
        <f>E13*$F$12/$E$12</f>
        <v>52.263374485596707</v>
      </c>
    </row>
    <row r="14" spans="1:6" x14ac:dyDescent="0.2">
      <c r="A14" t="s">
        <v>5</v>
      </c>
      <c r="B14">
        <v>104</v>
      </c>
      <c r="C14">
        <v>145</v>
      </c>
      <c r="D14" s="3">
        <v>10000</v>
      </c>
      <c r="E14" s="5">
        <f>AVERAGE(B14:C14)*D14*100</f>
        <v>124500000</v>
      </c>
      <c r="F14">
        <f>E14*$F$12/$E$12</f>
        <v>102.46913580246914</v>
      </c>
    </row>
    <row r="16" spans="1:6" ht="16" customHeight="1" x14ac:dyDescent="0.2">
      <c r="A16" s="1" t="s">
        <v>10</v>
      </c>
      <c r="B16" s="6" t="s">
        <v>1</v>
      </c>
      <c r="C16" s="6"/>
      <c r="D16" s="2" t="s">
        <v>2</v>
      </c>
      <c r="E16" s="4" t="s">
        <v>3</v>
      </c>
      <c r="F16" t="s">
        <v>6</v>
      </c>
    </row>
    <row r="17" spans="1:6" x14ac:dyDescent="0.2">
      <c r="A17" t="s">
        <v>0</v>
      </c>
      <c r="B17">
        <v>89</v>
      </c>
      <c r="C17">
        <v>79</v>
      </c>
      <c r="D17" s="3">
        <v>10000</v>
      </c>
      <c r="E17" s="5">
        <f>AVERAGE(B17:C17)*D17*100</f>
        <v>84000000</v>
      </c>
      <c r="F17">
        <v>100</v>
      </c>
    </row>
    <row r="18" spans="1:6" x14ac:dyDescent="0.2">
      <c r="A18" t="s">
        <v>4</v>
      </c>
      <c r="B18">
        <v>54</v>
      </c>
      <c r="C18">
        <v>51</v>
      </c>
      <c r="D18" s="3">
        <v>10000</v>
      </c>
      <c r="E18" s="5">
        <f>AVERAGE(B18:C18)*D18*100</f>
        <v>52500000</v>
      </c>
      <c r="F18">
        <f>E18*$F$17/$E$17</f>
        <v>62.5</v>
      </c>
    </row>
    <row r="19" spans="1:6" x14ac:dyDescent="0.2">
      <c r="A19" t="s">
        <v>5</v>
      </c>
      <c r="B19">
        <v>87</v>
      </c>
      <c r="C19">
        <v>74</v>
      </c>
      <c r="D19" s="3">
        <v>10000</v>
      </c>
      <c r="E19" s="5">
        <f>AVERAGE(B19:C19)*D19*100</f>
        <v>80500000</v>
      </c>
      <c r="F19">
        <f>E19*$F$17/$E$17</f>
        <v>95.833333333333329</v>
      </c>
    </row>
    <row r="21" spans="1:6" ht="16" customHeight="1" x14ac:dyDescent="0.2">
      <c r="A21" s="1" t="s">
        <v>7</v>
      </c>
      <c r="B21" s="6" t="s">
        <v>1</v>
      </c>
      <c r="C21" s="6"/>
      <c r="D21" s="2" t="s">
        <v>2</v>
      </c>
      <c r="E21" s="4" t="s">
        <v>3</v>
      </c>
      <c r="F21" t="s">
        <v>6</v>
      </c>
    </row>
    <row r="22" spans="1:6" x14ac:dyDescent="0.2">
      <c r="A22" t="s">
        <v>0</v>
      </c>
      <c r="B22">
        <v>63</v>
      </c>
      <c r="C22">
        <v>60</v>
      </c>
      <c r="D22" s="3">
        <v>10000</v>
      </c>
      <c r="E22" s="5">
        <f>AVERAGE(B22:C22)*D22*100</f>
        <v>61500000</v>
      </c>
      <c r="F22">
        <v>100</v>
      </c>
    </row>
    <row r="23" spans="1:6" x14ac:dyDescent="0.2">
      <c r="A23" t="s">
        <v>4</v>
      </c>
      <c r="B23">
        <v>59</v>
      </c>
      <c r="C23">
        <v>68</v>
      </c>
      <c r="D23" s="3">
        <v>10000</v>
      </c>
      <c r="E23" s="5">
        <f>AVERAGE(B23:C23)*D23*100</f>
        <v>63500000</v>
      </c>
      <c r="F23">
        <f>E23*$F$22/$E$22</f>
        <v>103.2520325203252</v>
      </c>
    </row>
    <row r="24" spans="1:6" x14ac:dyDescent="0.2">
      <c r="A24" t="s">
        <v>5</v>
      </c>
      <c r="B24">
        <v>58</v>
      </c>
      <c r="C24">
        <v>74</v>
      </c>
      <c r="D24" s="3">
        <v>10000</v>
      </c>
      <c r="E24" s="5">
        <f>AVERAGE(B24:C24)*D24*100</f>
        <v>66000000</v>
      </c>
      <c r="F24">
        <f>E24*$F$22/$E$22</f>
        <v>107.3170731707317</v>
      </c>
    </row>
    <row r="26" spans="1:6" ht="16" customHeight="1" x14ac:dyDescent="0.2">
      <c r="A26" s="1" t="s">
        <v>11</v>
      </c>
      <c r="B26" s="6" t="s">
        <v>1</v>
      </c>
      <c r="C26" s="6"/>
      <c r="D26" s="2" t="s">
        <v>2</v>
      </c>
      <c r="E26" s="4" t="s">
        <v>3</v>
      </c>
      <c r="F26" t="s">
        <v>6</v>
      </c>
    </row>
    <row r="27" spans="1:6" x14ac:dyDescent="0.2">
      <c r="A27" t="s">
        <v>0</v>
      </c>
      <c r="B27">
        <v>73</v>
      </c>
      <c r="C27">
        <v>84</v>
      </c>
      <c r="D27" s="3">
        <v>10000</v>
      </c>
      <c r="E27" s="5">
        <f>AVERAGE(B27:C27)*D27*100</f>
        <v>78500000</v>
      </c>
      <c r="F27">
        <v>100</v>
      </c>
    </row>
    <row r="28" spans="1:6" x14ac:dyDescent="0.2">
      <c r="A28" t="s">
        <v>4</v>
      </c>
      <c r="B28">
        <v>74</v>
      </c>
      <c r="C28">
        <v>76</v>
      </c>
      <c r="D28" s="3">
        <v>10000</v>
      </c>
      <c r="E28" s="5">
        <f>AVERAGE(B28:C28)*D28*100</f>
        <v>75000000</v>
      </c>
      <c r="F28">
        <f>E28*$F$27/$E$27</f>
        <v>95.541401273885356</v>
      </c>
    </row>
    <row r="29" spans="1:6" x14ac:dyDescent="0.2">
      <c r="A29" t="s">
        <v>5</v>
      </c>
      <c r="B29">
        <v>82</v>
      </c>
      <c r="C29">
        <v>87</v>
      </c>
      <c r="D29" s="3">
        <v>10000</v>
      </c>
      <c r="E29" s="5">
        <f>AVERAGE(B29:C29)*D29*100</f>
        <v>84500000</v>
      </c>
      <c r="F29">
        <f>E29*$F$27/$E$27</f>
        <v>107.64331210191082</v>
      </c>
    </row>
    <row r="31" spans="1:6" ht="16" customHeight="1" x14ac:dyDescent="0.2">
      <c r="A31" s="1" t="s">
        <v>12</v>
      </c>
      <c r="B31" s="6" t="s">
        <v>1</v>
      </c>
      <c r="C31" s="6"/>
      <c r="D31" s="2" t="s">
        <v>2</v>
      </c>
      <c r="E31" s="4" t="s">
        <v>3</v>
      </c>
      <c r="F31" t="s">
        <v>6</v>
      </c>
    </row>
    <row r="32" spans="1:6" x14ac:dyDescent="0.2">
      <c r="A32" t="s">
        <v>0</v>
      </c>
      <c r="B32">
        <v>17</v>
      </c>
      <c r="C32">
        <v>21</v>
      </c>
      <c r="D32" s="3">
        <v>100000</v>
      </c>
      <c r="E32" s="5">
        <f>AVERAGE(B32:C32)*D32*100</f>
        <v>190000000</v>
      </c>
      <c r="F32">
        <v>100</v>
      </c>
    </row>
    <row r="33" spans="1:6" x14ac:dyDescent="0.2">
      <c r="A33" t="s">
        <v>4</v>
      </c>
      <c r="B33">
        <v>16</v>
      </c>
      <c r="C33">
        <v>20</v>
      </c>
      <c r="D33" s="3">
        <v>100000</v>
      </c>
      <c r="E33" s="5">
        <f>AVERAGE(B33:C33)*D33*100</f>
        <v>180000000</v>
      </c>
      <c r="F33">
        <f>E33*$F$32/$E$32</f>
        <v>94.736842105263165</v>
      </c>
    </row>
    <row r="34" spans="1:6" x14ac:dyDescent="0.2">
      <c r="A34" t="s">
        <v>5</v>
      </c>
      <c r="B34">
        <v>5</v>
      </c>
      <c r="C34">
        <v>11</v>
      </c>
      <c r="D34" s="3">
        <v>100000</v>
      </c>
      <c r="E34" s="5">
        <f>AVERAGE(B34:C34)*D34*100</f>
        <v>80000000</v>
      </c>
      <c r="F34">
        <f>E34*$F$32/$E$32</f>
        <v>42.10526315789474</v>
      </c>
    </row>
    <row r="36" spans="1:6" ht="16" customHeight="1" x14ac:dyDescent="0.2">
      <c r="A36" s="1" t="s">
        <v>13</v>
      </c>
      <c r="B36" s="6" t="s">
        <v>1</v>
      </c>
      <c r="C36" s="6"/>
      <c r="D36" s="2" t="s">
        <v>2</v>
      </c>
      <c r="E36" s="4" t="s">
        <v>3</v>
      </c>
      <c r="F36" t="s">
        <v>6</v>
      </c>
    </row>
    <row r="37" spans="1:6" x14ac:dyDescent="0.2">
      <c r="A37" t="s">
        <v>0</v>
      </c>
      <c r="B37">
        <v>81</v>
      </c>
      <c r="C37">
        <v>71</v>
      </c>
      <c r="D37" s="3">
        <v>10000</v>
      </c>
      <c r="E37" s="5">
        <f>AVERAGE(B37:C37)*D37*100</f>
        <v>76000000</v>
      </c>
      <c r="F37">
        <v>100</v>
      </c>
    </row>
    <row r="38" spans="1:6" x14ac:dyDescent="0.2">
      <c r="A38" t="s">
        <v>4</v>
      </c>
      <c r="B38">
        <v>34</v>
      </c>
      <c r="C38">
        <v>27</v>
      </c>
      <c r="D38" s="3">
        <v>10000</v>
      </c>
      <c r="E38" s="5">
        <f>AVERAGE(B38:C38)*D38*100</f>
        <v>30500000</v>
      </c>
      <c r="F38">
        <f>E38*$F$37/$E$37</f>
        <v>40.131578947368418</v>
      </c>
    </row>
    <row r="39" spans="1:6" x14ac:dyDescent="0.2">
      <c r="A39" t="s">
        <v>5</v>
      </c>
      <c r="B39">
        <v>95</v>
      </c>
      <c r="C39">
        <v>66</v>
      </c>
      <c r="D39" s="3">
        <v>10000</v>
      </c>
      <c r="E39" s="5">
        <f>AVERAGE(B39:C39)*D39*100</f>
        <v>80500000</v>
      </c>
      <c r="F39">
        <f>E39*$F$37/$E$37</f>
        <v>105.92105263157895</v>
      </c>
    </row>
    <row r="41" spans="1:6" ht="16" customHeight="1" x14ac:dyDescent="0.2">
      <c r="A41" s="1" t="s">
        <v>14</v>
      </c>
      <c r="B41" s="6" t="s">
        <v>1</v>
      </c>
      <c r="C41" s="6"/>
      <c r="D41" s="2" t="s">
        <v>2</v>
      </c>
      <c r="E41" s="4" t="s">
        <v>3</v>
      </c>
      <c r="F41" t="s">
        <v>6</v>
      </c>
    </row>
    <row r="42" spans="1:6" x14ac:dyDescent="0.2">
      <c r="A42" t="s">
        <v>0</v>
      </c>
      <c r="B42">
        <v>15</v>
      </c>
      <c r="C42">
        <v>13</v>
      </c>
      <c r="D42" s="3">
        <v>100000</v>
      </c>
      <c r="E42" s="5">
        <f>AVERAGE(B42:C42)*D42*100</f>
        <v>140000000</v>
      </c>
      <c r="F42">
        <v>100</v>
      </c>
    </row>
    <row r="43" spans="1:6" x14ac:dyDescent="0.2">
      <c r="A43" t="s">
        <v>4</v>
      </c>
      <c r="B43">
        <v>8</v>
      </c>
      <c r="C43">
        <v>9</v>
      </c>
      <c r="D43" s="3">
        <v>10000</v>
      </c>
      <c r="E43" s="5">
        <f>AVERAGE(B43:C43)*D43*100</f>
        <v>8500000</v>
      </c>
      <c r="F43">
        <f>E43*$F$42/$E$42</f>
        <v>6.0714285714285712</v>
      </c>
    </row>
    <row r="44" spans="1:6" x14ac:dyDescent="0.2">
      <c r="A44" t="s">
        <v>5</v>
      </c>
      <c r="B44">
        <v>13</v>
      </c>
      <c r="C44">
        <v>25</v>
      </c>
      <c r="D44" s="3">
        <v>100000</v>
      </c>
      <c r="E44" s="5">
        <f>AVERAGE(B44:C44)*D44*100</f>
        <v>190000000</v>
      </c>
      <c r="F44">
        <f>E44*$F$42/$E$42</f>
        <v>135.71428571428572</v>
      </c>
    </row>
  </sheetData>
  <mergeCells count="9">
    <mergeCell ref="B1:C1"/>
    <mergeCell ref="B6:C6"/>
    <mergeCell ref="B16:C16"/>
    <mergeCell ref="B11:C11"/>
    <mergeCell ref="B31:C31"/>
    <mergeCell ref="B36:C36"/>
    <mergeCell ref="B41:C41"/>
    <mergeCell ref="B21:C21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Marine Burlat</cp:lastModifiedBy>
  <dcterms:created xsi:type="dcterms:W3CDTF">2022-11-09T17:27:20Z</dcterms:created>
  <dcterms:modified xsi:type="dcterms:W3CDTF">2024-06-28T20:18:07Z</dcterms:modified>
</cp:coreProperties>
</file>