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R:\SeifertLab\PubMLST_pilE_pilS_curation project\Manuscript\v05R_Hank_major_corrections_05OCT2025\Raw_data\Prizm\"/>
    </mc:Choice>
  </mc:AlternateContent>
  <xr:revisionPtr revIDLastSave="0" documentId="13_ncr:1_{93144D30-92EF-4C36-B602-F330E518B175}" xr6:coauthVersionLast="47" xr6:coauthVersionMax="47" xr10:uidLastSave="{00000000-0000-0000-0000-000000000000}"/>
  <bookViews>
    <workbookView xWindow="19090" yWindow="-110" windowWidth="19420" windowHeight="10300" firstSheet="2" activeTab="2" xr2:uid="{F5E98F82-5524-4F56-B28F-2A6F31775B96}"/>
  </bookViews>
  <sheets>
    <sheet name="Content_Raw_Data" sheetId="5" r:id="rId1"/>
    <sheet name="Fig2_SuppFig1_no_piLE" sheetId="4" r:id="rId2"/>
    <sheet name="pilE_Supp_Table_4" sheetId="2" r:id="rId3"/>
    <sheet name="pilC1_pilC2_Supp_Table_5" sheetId="1" r:id="rId4"/>
    <sheet name="pilC1_pilC2_Stat" sheetId="3" r:id="rId5"/>
  </sheets>
  <definedNames>
    <definedName name="_xlnm._FilterDatabase" localSheetId="2" hidden="1">pilE_Supp_Table_4!$A$1:$R$72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9" i="3" l="1"/>
  <c r="X68" i="3"/>
  <c r="J71" i="3" l="1"/>
  <c r="I71" i="3"/>
  <c r="J70" i="3"/>
  <c r="I70" i="3"/>
  <c r="J69" i="3"/>
  <c r="I69" i="3"/>
  <c r="C69" i="3"/>
  <c r="V68" i="3"/>
  <c r="J68" i="3"/>
  <c r="I68" i="3"/>
  <c r="C68" i="3"/>
  <c r="C70" i="3" s="1"/>
  <c r="V69" i="3" s="1"/>
  <c r="D67" i="3"/>
  <c r="C72" i="3" l="1"/>
  <c r="V70" i="3"/>
  <c r="V71" i="3" s="1"/>
  <c r="C71" i="3"/>
  <c r="V72" i="3" l="1"/>
  <c r="C69" i="2"/>
  <c r="C68" i="2"/>
  <c r="C70" i="2" l="1"/>
  <c r="C68" i="1" l="1"/>
  <c r="C67" i="1"/>
  <c r="C69" i="1" s="1"/>
</calcChain>
</file>

<file path=xl/sharedStrings.xml><?xml version="1.0" encoding="utf-8"?>
<sst xmlns="http://schemas.openxmlformats.org/spreadsheetml/2006/main" count="3012" uniqueCount="286">
  <si>
    <t>id</t>
  </si>
  <si>
    <t>isolate</t>
  </si>
  <si>
    <t>pilE_PCR +ve</t>
  </si>
  <si>
    <t>pilE_products</t>
  </si>
  <si>
    <t>contigs</t>
  </si>
  <si>
    <t>Method</t>
  </si>
  <si>
    <t>5US_pilC1_Neighbor</t>
  </si>
  <si>
    <t>4US_pilC1_Neighbor</t>
  </si>
  <si>
    <t>3US_pilC1_Neighbor</t>
  </si>
  <si>
    <t>2US_pilC1_Neighbor</t>
  </si>
  <si>
    <t>1US_pilC1_Neighbor</t>
  </si>
  <si>
    <t>pilC</t>
  </si>
  <si>
    <t>1DS_pilC1_Neighbor</t>
  </si>
  <si>
    <t>2DS_pilC1_Neighbor</t>
  </si>
  <si>
    <t>3DS_pilC1_Neighbor</t>
  </si>
  <si>
    <t>4DS_pilC1_Neighbor</t>
  </si>
  <si>
    <t>5DS_pilC1_Neighbor</t>
  </si>
  <si>
    <t>FA1090</t>
  </si>
  <si>
    <t>+</t>
  </si>
  <si>
    <t>Sanger</t>
  </si>
  <si>
    <t>NEIS0374</t>
  </si>
  <si>
    <t>NEIS3008</t>
  </si>
  <si>
    <t>NEIS0373</t>
  </si>
  <si>
    <t>NEIS0372</t>
  </si>
  <si>
    <t>NEIS3200</t>
  </si>
  <si>
    <t>NEIS0371</t>
  </si>
  <si>
    <t>NEIS3006</t>
  </si>
  <si>
    <t>NEIS0370</t>
  </si>
  <si>
    <t>NEIS0366</t>
  </si>
  <si>
    <t>NEIS2582</t>
  </si>
  <si>
    <t>NEIS0363</t>
  </si>
  <si>
    <t>NCCP11945</t>
  </si>
  <si>
    <t>NEIS0375</t>
  </si>
  <si>
    <t>NEIS2486</t>
  </si>
  <si>
    <t>NEIS0365</t>
  </si>
  <si>
    <t>TCDC-NG08107</t>
  </si>
  <si>
    <t>Unknown</t>
  </si>
  <si>
    <t>32867</t>
  </si>
  <si>
    <t>-</t>
  </si>
  <si>
    <t>PacBio</t>
  </si>
  <si>
    <t>NEIS0364</t>
  </si>
  <si>
    <t>34530</t>
  </si>
  <si>
    <t>34769</t>
  </si>
  <si>
    <t>FA19</t>
  </si>
  <si>
    <t>FA6140</t>
  </si>
  <si>
    <t>NEIS2149</t>
  </si>
  <si>
    <t>NEIS2150</t>
  </si>
  <si>
    <t>NEIS2151</t>
  </si>
  <si>
    <t>NEIS2152</t>
  </si>
  <si>
    <t>NEIS2153</t>
  </si>
  <si>
    <t>NEIS0034</t>
  </si>
  <si>
    <t>NEIS0035</t>
  </si>
  <si>
    <t>NEIS0036</t>
  </si>
  <si>
    <t>NEIS0037</t>
  </si>
  <si>
    <t>35/02</t>
  </si>
  <si>
    <t>SRR515980</t>
  </si>
  <si>
    <t>454 pyrosequencing platform (NGS)</t>
  </si>
  <si>
    <t>037F</t>
  </si>
  <si>
    <t>WHO F</t>
  </si>
  <si>
    <t>SS3160</t>
  </si>
  <si>
    <t>llumina + ONT hybrid (2 contigs); Unknown (1 contig)</t>
  </si>
  <si>
    <t>NG196</t>
  </si>
  <si>
    <t>Illumina</t>
  </si>
  <si>
    <t>NG251</t>
  </si>
  <si>
    <t>NG290</t>
  </si>
  <si>
    <t>FQ01</t>
  </si>
  <si>
    <t>Oxford nanopore sequence</t>
  </si>
  <si>
    <t>FQ02</t>
  </si>
  <si>
    <t>FQ04</t>
  </si>
  <si>
    <t>FQ20</t>
  </si>
  <si>
    <t>FQ35</t>
  </si>
  <si>
    <t>FQ36</t>
  </si>
  <si>
    <t>FQ48</t>
  </si>
  <si>
    <t>Oxford Nanopore sequence</t>
  </si>
  <si>
    <t>FQ82</t>
  </si>
  <si>
    <t>FQ84</t>
  </si>
  <si>
    <t>hybrid_assembly_NG_AMS0364</t>
  </si>
  <si>
    <t>Oxford Nanopore</t>
  </si>
  <si>
    <t>hybrid_assembly_NG_AMS0371</t>
  </si>
  <si>
    <t>hybrid_assembly_NG_AMS0372</t>
  </si>
  <si>
    <t>hybrid_assembly_NG_AMS0378</t>
  </si>
  <si>
    <t>hybrid_assembly_NG_AMS0379</t>
  </si>
  <si>
    <t>hybrid_assembly_NG_AMS0158</t>
  </si>
  <si>
    <t>hybrid_assembly_NG_AMS0165</t>
  </si>
  <si>
    <t>hybrid_assembly_NG_AMS0217</t>
  </si>
  <si>
    <t>hybrid_assembly_NG_AMS0247</t>
  </si>
  <si>
    <t>hybrid_assembly_NG_AMS0248</t>
  </si>
  <si>
    <t>hybrid_assembly_NG_AMS0277</t>
  </si>
  <si>
    <t>hybrid_assembly_NG_AMS0001</t>
  </si>
  <si>
    <t>GU092</t>
  </si>
  <si>
    <t>GU058</t>
  </si>
  <si>
    <t>WHO G</t>
  </si>
  <si>
    <t>PacBio (1 contig); Unknown (2 contigs)</t>
  </si>
  <si>
    <t>WHO K</t>
  </si>
  <si>
    <t>Illumina + PacBio hybrid (1 contig); Unknown (1 contig)</t>
  </si>
  <si>
    <t>WHO L</t>
  </si>
  <si>
    <t>PacBio hybrid (2 contig); Unknown (1 contig)</t>
  </si>
  <si>
    <t>NEIS0360</t>
  </si>
  <si>
    <t>WHO M</t>
  </si>
  <si>
    <t>PacBio hybrid (3 contigs); Unknown (1 contig)</t>
  </si>
  <si>
    <t>WHO N</t>
  </si>
  <si>
    <t>WHO O</t>
  </si>
  <si>
    <t>WHO P</t>
  </si>
  <si>
    <t>PacBio hybrid (1 contig); Unknown (1 contig)</t>
  </si>
  <si>
    <t>WHO U</t>
  </si>
  <si>
    <t>WHO V</t>
  </si>
  <si>
    <t>WHO W</t>
  </si>
  <si>
    <t>WHO X</t>
  </si>
  <si>
    <t>WHO Y</t>
  </si>
  <si>
    <t>WHO Z</t>
  </si>
  <si>
    <t>PacBio hybrid (1 contig); Sanger (1 contig)</t>
  </si>
  <si>
    <t>600751</t>
  </si>
  <si>
    <t>NCTC10928</t>
  </si>
  <si>
    <t>NCTC10931</t>
  </si>
  <si>
    <t>NEIS1868</t>
  </si>
  <si>
    <t>NCTC12700</t>
  </si>
  <si>
    <t>NCTC13795</t>
  </si>
  <si>
    <t>NCTC13798</t>
  </si>
  <si>
    <t>NCTC13799</t>
  </si>
  <si>
    <t>NCTC13800</t>
  </si>
  <si>
    <t>NCTC13801</t>
  </si>
  <si>
    <t>NCTC13802</t>
  </si>
  <si>
    <t>FC428</t>
  </si>
  <si>
    <t>Illumina + PacBio hybrid</t>
  </si>
  <si>
    <t>FC460</t>
  </si>
  <si>
    <t>FC498</t>
  </si>
  <si>
    <t>Positive, N</t>
  </si>
  <si>
    <t>Negative, N</t>
  </si>
  <si>
    <t>Total, N</t>
  </si>
  <si>
    <t>total length</t>
  </si>
  <si>
    <t>Upstream Loci 5</t>
  </si>
  <si>
    <t>Upstream Loci 4</t>
  </si>
  <si>
    <t>Upstream Loci 3</t>
  </si>
  <si>
    <t>Upstream Loci 2</t>
  </si>
  <si>
    <t>Upstream Loci 1</t>
  </si>
  <si>
    <t>pilE_NEIS0210</t>
  </si>
  <si>
    <t>Downstream Loci 1</t>
  </si>
  <si>
    <t>Downstream Loci 2</t>
  </si>
  <si>
    <t>Downstream Loci 3</t>
  </si>
  <si>
    <t>Downstream Loci 4</t>
  </si>
  <si>
    <t>Downstream Loci 5</t>
  </si>
  <si>
    <t>NEIS2016</t>
  </si>
  <si>
    <t>pilS</t>
  </si>
  <si>
    <t>NEIS0001</t>
  </si>
  <si>
    <t>NEIS0021</t>
  </si>
  <si>
    <t>NEIS0020</t>
  </si>
  <si>
    <t>NEIS0019</t>
  </si>
  <si>
    <t>NEIS0017</t>
  </si>
  <si>
    <t>NEIS0236</t>
  </si>
  <si>
    <t>NEIS0235</t>
  </si>
  <si>
    <t>NEIS2012</t>
  </si>
  <si>
    <t>NEIS2014</t>
  </si>
  <si>
    <t>NEIS2015</t>
  </si>
  <si>
    <t>NEIS1867</t>
  </si>
  <si>
    <t>NEIS2021</t>
  </si>
  <si>
    <t>NEIS2022</t>
  </si>
  <si>
    <t>NEIS2023</t>
  </si>
  <si>
    <t>NEIS2024</t>
  </si>
  <si>
    <t>NEIS2025</t>
  </si>
  <si>
    <t>NEIS0238</t>
  </si>
  <si>
    <t>NEIS0237</t>
  </si>
  <si>
    <t>NEIS1720</t>
  </si>
  <si>
    <t>NEIS1721</t>
  </si>
  <si>
    <t>NEIS1722</t>
  </si>
  <si>
    <t>NEIS1724</t>
  </si>
  <si>
    <t>NEIS1725</t>
  </si>
  <si>
    <t>NEIS0018</t>
  </si>
  <si>
    <t>US</t>
  </si>
  <si>
    <t>Upstream</t>
  </si>
  <si>
    <t>DS</t>
  </si>
  <si>
    <t>Downstream</t>
  </si>
  <si>
    <t>pilC1</t>
  </si>
  <si>
    <t>polyG_US_pilC1</t>
  </si>
  <si>
    <t>pilC1 length</t>
  </si>
  <si>
    <t xml:space="preserve">Truncation_ of_NEIS0371 </t>
  </si>
  <si>
    <t>Mean</t>
  </si>
  <si>
    <t>Truncated PilC (OFF), N</t>
  </si>
  <si>
    <t>Stdev</t>
  </si>
  <si>
    <t>Fully translated PilC (ONN), N</t>
  </si>
  <si>
    <t>Min</t>
  </si>
  <si>
    <t>Total pilC</t>
  </si>
  <si>
    <t>Positive, %</t>
  </si>
  <si>
    <t>Max</t>
  </si>
  <si>
    <t>Truncated PilC (OFF), %</t>
  </si>
  <si>
    <t>Negative, %</t>
  </si>
  <si>
    <t>Fully translated PilC (ONN), %</t>
  </si>
  <si>
    <t>Finished_genome_without_pilE_locus_ID</t>
  </si>
  <si>
    <t>Upstream locus_2</t>
  </si>
  <si>
    <t>Upstream locus_1</t>
  </si>
  <si>
    <t>Downstream locus</t>
  </si>
  <si>
    <t>Variants of pilE locus deletion</t>
  </si>
  <si>
    <t>46273</t>
  </si>
  <si>
    <t>46274</t>
  </si>
  <si>
    <t>56421</t>
  </si>
  <si>
    <t>77946</t>
  </si>
  <si>
    <t>77947</t>
  </si>
  <si>
    <t>88855</t>
  </si>
  <si>
    <t>102323</t>
  </si>
  <si>
    <t>88857</t>
  </si>
  <si>
    <t>88859</t>
  </si>
  <si>
    <t>88863</t>
  </si>
  <si>
    <t>46272</t>
  </si>
  <si>
    <t>75580</t>
  </si>
  <si>
    <t>75585</t>
  </si>
  <si>
    <t>77937</t>
  </si>
  <si>
    <t>88862</t>
  </si>
  <si>
    <t>102325</t>
  </si>
  <si>
    <t>75579</t>
  </si>
  <si>
    <t>81913</t>
  </si>
  <si>
    <t>81914</t>
  </si>
  <si>
    <t>88866</t>
  </si>
  <si>
    <t>102327</t>
  </si>
  <si>
    <t>63365</t>
  </si>
  <si>
    <t>75578</t>
  </si>
  <si>
    <t>77943</t>
  </si>
  <si>
    <t>77944</t>
  </si>
  <si>
    <t>102326</t>
  </si>
  <si>
    <t>102330</t>
  </si>
  <si>
    <t>Location</t>
  </si>
  <si>
    <t>Raw data name</t>
  </si>
  <si>
    <t>Original File name</t>
  </si>
  <si>
    <t>Purpose</t>
  </si>
  <si>
    <t>Prizm</t>
  </si>
  <si>
    <t>Gc Genomes MetaData and in silico PCR results</t>
  </si>
  <si>
    <t>Gc_Genomes_MetaData_insilico_PCR.xlsx</t>
  </si>
  <si>
    <t>In silico PCR results; pilE-negative and pilE-positive groups; garP alleles (Supplementary Table 6), G4 alleles (Supplementary Table 7); pilE alleles (Supplementary Table 8); genome status (finished or draft).</t>
  </si>
  <si>
    <t>PilE stop codons frequency and potential pilS donors of the stop codons</t>
  </si>
  <si>
    <t>Table2_PilE_Pt_StopCodon_donors.xlsx</t>
  </si>
  <si>
    <t>PilE's stop codons frequency and pilS donors (Table 2)</t>
  </si>
  <si>
    <t>pilE and pilC neighboring genes</t>
  </si>
  <si>
    <t>Fig2_SuppFig1_Table4_Table5.xlsx</t>
  </si>
  <si>
    <t>genetic organization of pilE deletions (Figure 2; Supplementary Figure1); pilE neighboring genes (Supplementary Table 4); pilC neighboring genes (Supplementary Table 5)</t>
  </si>
  <si>
    <t>GitHub (https://github.com/ibboiko/Neisseria_gonorrhoeae_genomes_pilE_pilS)</t>
  </si>
  <si>
    <t>v08_SmaClaStat_RScript.R</t>
  </si>
  <si>
    <t>Statistical analysis of SmaCla genomic distribution (Table 1)</t>
  </si>
  <si>
    <t>GitHub</t>
  </si>
  <si>
    <t>v08_RScript_SmaCla_Pos_95Sens_pilE_dnaA.R</t>
  </si>
  <si>
    <t>v08_SmaCla_Position_Output_N65.xlsx</t>
  </si>
  <si>
    <t>Input file for R Scripts 1 and 2 (Figure 3, Table 1).</t>
  </si>
  <si>
    <t>Script 3. pilE  nucleotide variation and statistics</t>
  </si>
  <si>
    <t>v26_pilE_Var_Ind_Stat_RScript_single_panel.R</t>
  </si>
  <si>
    <r>
      <t xml:space="preserve">Nucleotide variation of the </t>
    </r>
    <r>
      <rPr>
        <i/>
        <sz val="12"/>
        <color theme="1"/>
        <rFont val="Times New Roman"/>
        <family val="1"/>
      </rPr>
      <t>pilE</t>
    </r>
    <r>
      <rPr>
        <sz val="12"/>
        <color theme="1"/>
        <rFont val="Times New Roman"/>
        <family val="1"/>
      </rPr>
      <t xml:space="preserve"> gene (Figure 4)</t>
    </r>
  </si>
  <si>
    <t>Input for Script 3. pilE  nucleotide variation and statistics</t>
  </si>
  <si>
    <t>v06_Ntds_pilE_VarIndex_data.xlsx</t>
  </si>
  <si>
    <t>Input for Nucleotide variation of the pilE gene (Figure 4). pilE gene sequence variation indices manually curated from multiple sequence alignments using Geneious Prime</t>
  </si>
  <si>
    <t>Script 4. PilE structure variation mapping algorithm</t>
  </si>
  <si>
    <t>generate_heatmap_with_gradient_v09_5.py</t>
  </si>
  <si>
    <t>PilE protein structure analysis: The pilE nucleotide variation index was mapped to the PilE predicted structure using a custom biopython script (Figure 5)</t>
  </si>
  <si>
    <t>Input 1 for Script 4. PilE structure variation mapping algorithm</t>
  </si>
  <si>
    <t>rv_02_pilE_Pt_PubMLST_variation_score.xlsx</t>
  </si>
  <si>
    <t>Source data for the PilE Structure Variation Mapping Algorithm; PilE sequence variation indices manually curated from multiple sequence alignments using Geneious Prime software (Figure 5)</t>
  </si>
  <si>
    <t>Input  2 for Script 4. PilE FA1090 Predicted Structure Model. PilE structure variation mapping algorithm</t>
  </si>
  <si>
    <t>pilE_FA1090_Pt_b470a_unrelaxed_rank_001_alphafold2_ptm_model_4_seed_000.pdb</t>
  </si>
  <si>
    <t>Three-dimensional structural model for the PilE Structure Variation Mapping Algorithm; FA1090 PilE structure predicted using ColabFold 1.5.5 as described by Kim et al. (2025)(Kim G, Lee S, Levy Karin E, et al. Easy and accurate protein structure prediction using ColabFold. Nat Protoc. 2025; 20(3):620–642.). (Figure 5)</t>
  </si>
  <si>
    <t>Script 5. pilS copies identification and extraction tool</t>
  </si>
  <si>
    <t>pilS copies generator with report.py</t>
  </si>
  <si>
    <t>Identification of pilS donors: We performed a comparative nucleotide-based analysis between the pilE and pilS loci from the identical finished Gc genomes using a custom biopython script (Supplementary Table 9).</t>
  </si>
  <si>
    <t>Protocol_PubMLST_in_silico.docx</t>
  </si>
  <si>
    <t>PubMLST database workflow for Neisseria gonorrhoeae analysis</t>
  </si>
  <si>
    <t>This protocol outlines a workflow for accessing PubMLST databases, creating an account, managing projects, performing in silico PCR analysis, and retrieving whole-genome sequences from Neisseria gonorrhoeae isolates.</t>
  </si>
  <si>
    <t>Script 1. SmaCla-dnaA relative distance  algorithm</t>
  </si>
  <si>
    <t>Script 2. Statistical analysis of SmaCla genomic distribution</t>
  </si>
  <si>
    <t>Input for Script 2. Statistical analysis of SmaCla genomic distribution</t>
  </si>
  <si>
    <t>Analysis of pilin-associated sequences: We used a custom script to measure the distance between the dnaA gene (the conventional chromosomal starting point) and each identified SmaCla repeat in finished Gc genomes (Figure 3). Use Protocol_PubMLST_in_silico.docx to upload finished genomes as input for Script 1.</t>
  </si>
  <si>
    <t>Supp_Fig6_Clin_Strain_3502_Colony_density.xlsx</t>
  </si>
  <si>
    <t>Supp_Fig6_Welch_Ttest_Clin_Strain_3502_Colony_density.csv</t>
  </si>
  <si>
    <t>Supp_Fig6_CFUperColony_PplusVSPminus.jpeg</t>
  </si>
  <si>
    <t>Supplementary Figure 6. Colony density of P (+) and P (-) variants of clinical strain ID 3502</t>
  </si>
  <si>
    <t>Supplementary Figure 6. Statistical analysis of  colony density from P (+) and P (-) variants of clinical strain ID 3502</t>
  </si>
  <si>
    <t>Supplementary Figure 6. A. Representative image showing mixed colony morphotypes of piliated P(+) and nonpiliated P(- ) variants. B. P(-) colony variants contained in 5.3-fold more CFU per colony compared to P(+) variants</t>
  </si>
  <si>
    <t>Confirmation that nonpiliated colonies show higher colony density than piliated  in N. gonorrhoeae</t>
  </si>
  <si>
    <t>Combined image for Supplemental Figure 6</t>
  </si>
  <si>
    <t>Statistical analysis for Supplemental Figure 6</t>
  </si>
  <si>
    <t>pilC2</t>
  </si>
  <si>
    <t>polyG_US_pilC2</t>
  </si>
  <si>
    <t>pilC2 length</t>
  </si>
  <si>
    <t>US_pilC2_Neighbor</t>
  </si>
  <si>
    <t>DS_pilC2_Neighbor</t>
  </si>
  <si>
    <t>PilC2, N</t>
  </si>
  <si>
    <t>PilC2, %</t>
  </si>
  <si>
    <t>pilS8</t>
  </si>
  <si>
    <t>pilS(b)</t>
  </si>
  <si>
    <t>pilS2</t>
  </si>
  <si>
    <t>pilS1</t>
  </si>
  <si>
    <t>pilS(a)</t>
  </si>
  <si>
    <t>pilS(c1-c2),c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</si>
</sst>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1"/>
      <color theme="1"/>
      <name val="Calibri"/>
      <family val="2"/>
    </font>
    <font>
      <i/>
      <sz val="12"/>
      <color theme="1"/>
      <name val="Times New Roman"/>
      <family val="1"/>
    </font>
    <font>
      <sz val="12"/>
      <color theme="1"/>
      <name val="Times New Roman"/>
      <family val="1"/>
    </font>
    <font>
      <sz val="8"/>
      <name val="Aptos Narrow"/>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tint="0.89999084444715716"/>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6"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s>
  <cellStyleXfs count="1">
    <xf numFmtId="0" fontId="0" fillId="0" borderId="0"/>
  </cellStyleXfs>
  <cellXfs count="53">
    <xf numFmtId="0" fontId="0" fillId="0" borderId="0" xfId="0"/>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xf>
    <xf numFmtId="49" fontId="0" fillId="0" borderId="1" xfId="0" applyNumberFormat="1" applyBorder="1" applyAlignment="1">
      <alignment horizontal="center"/>
    </xf>
    <xf numFmtId="0" fontId="0" fillId="0" borderId="1" xfId="0" applyBorder="1"/>
    <xf numFmtId="0" fontId="0" fillId="2" borderId="1" xfId="0" applyFill="1" applyBorder="1"/>
    <xf numFmtId="0" fontId="0" fillId="3" borderId="1" xfId="0" applyFill="1" applyBorder="1"/>
    <xf numFmtId="0" fontId="0" fillId="4" borderId="1" xfId="0" applyFill="1" applyBorder="1"/>
    <xf numFmtId="49"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xf>
    <xf numFmtId="0" fontId="0" fillId="6" borderId="1" xfId="0" applyFill="1" applyBorder="1" applyAlignment="1">
      <alignment horizontal="center"/>
    </xf>
    <xf numFmtId="0" fontId="2" fillId="5" borderId="1" xfId="0" applyFont="1" applyFill="1" applyBorder="1" applyAlignment="1">
      <alignment horizontal="center" vertical="center" wrapText="1"/>
    </xf>
    <xf numFmtId="0" fontId="0" fillId="5" borderId="1" xfId="0" applyFill="1" applyBorder="1"/>
    <xf numFmtId="0" fontId="1" fillId="6" borderId="1" xfId="0" applyFont="1" applyFill="1" applyBorder="1" applyAlignment="1">
      <alignment horizontal="center" wrapText="1"/>
    </xf>
    <xf numFmtId="0" fontId="2" fillId="7"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7" borderId="1" xfId="0" applyFill="1" applyBorder="1"/>
    <xf numFmtId="2" fontId="0" fillId="0" borderId="0" xfId="0" applyNumberFormat="1"/>
    <xf numFmtId="0" fontId="1" fillId="0" borderId="0" xfId="0" applyFont="1"/>
    <xf numFmtId="14" fontId="1" fillId="0" borderId="0" xfId="0" applyNumberFormat="1" applyFont="1"/>
    <xf numFmtId="0" fontId="1" fillId="0" borderId="0" xfId="0" applyFont="1" applyAlignment="1">
      <alignment wrapText="1"/>
    </xf>
    <xf numFmtId="0" fontId="0" fillId="8" borderId="1" xfId="0" applyFill="1" applyBorder="1"/>
    <xf numFmtId="0" fontId="0" fillId="8" borderId="1" xfId="0" applyFill="1" applyBorder="1" applyAlignment="1">
      <alignment wrapText="1"/>
    </xf>
    <xf numFmtId="0" fontId="0" fillId="7" borderId="1" xfId="0" applyFill="1" applyBorder="1" applyAlignment="1">
      <alignment wrapText="1"/>
    </xf>
    <xf numFmtId="0" fontId="0" fillId="9" borderId="1" xfId="0" applyFill="1" applyBorder="1"/>
    <xf numFmtId="0" fontId="0" fillId="9" borderId="1" xfId="0" applyFill="1" applyBorder="1" applyAlignment="1">
      <alignment wrapText="1"/>
    </xf>
    <xf numFmtId="0" fontId="0" fillId="2" borderId="1" xfId="0" applyFill="1" applyBorder="1" applyAlignment="1">
      <alignment wrapText="1"/>
    </xf>
    <xf numFmtId="0" fontId="0" fillId="0" borderId="0" xfId="0" applyAlignment="1">
      <alignment wrapText="1"/>
    </xf>
    <xf numFmtId="0" fontId="2" fillId="10" borderId="1" xfId="0" applyFont="1" applyFill="1" applyBorder="1" applyAlignment="1">
      <alignment horizontal="center" vertical="center" wrapText="1"/>
    </xf>
    <xf numFmtId="0" fontId="0" fillId="10" borderId="1" xfId="0" applyFill="1" applyBorder="1"/>
    <xf numFmtId="0" fontId="2" fillId="6" borderId="2" xfId="0" applyFont="1" applyFill="1" applyBorder="1" applyAlignment="1">
      <alignment horizontal="center" vertical="center" wrapText="1"/>
    </xf>
    <xf numFmtId="0" fontId="0" fillId="6" borderId="2" xfId="0" applyFill="1" applyBorder="1"/>
    <xf numFmtId="0" fontId="0" fillId="0" borderId="3" xfId="0" applyBorder="1"/>
    <xf numFmtId="0" fontId="0" fillId="0" borderId="4" xfId="0" applyBorder="1"/>
    <xf numFmtId="0" fontId="0" fillId="0" borderId="5" xfId="0" applyBorder="1"/>
    <xf numFmtId="0" fontId="0" fillId="0" borderId="6" xfId="0" applyBorder="1"/>
    <xf numFmtId="2" fontId="0" fillId="0" borderId="6" xfId="0" applyNumberFormat="1" applyBorder="1"/>
    <xf numFmtId="0" fontId="0" fillId="0" borderId="7" xfId="0" applyBorder="1"/>
    <xf numFmtId="2" fontId="0" fillId="0" borderId="8" xfId="0" applyNumberFormat="1" applyBorder="1"/>
    <xf numFmtId="49" fontId="0" fillId="0" borderId="3" xfId="0" applyNumberFormat="1" applyBorder="1" applyAlignment="1">
      <alignment horizontal="center"/>
    </xf>
    <xf numFmtId="49" fontId="0" fillId="0" borderId="5" xfId="0" applyNumberFormat="1" applyBorder="1" applyAlignment="1">
      <alignment horizontal="center"/>
    </xf>
    <xf numFmtId="49" fontId="0" fillId="0" borderId="7" xfId="0" applyNumberFormat="1" applyBorder="1" applyAlignment="1">
      <alignment horizontal="center"/>
    </xf>
    <xf numFmtId="2" fontId="0" fillId="0" borderId="9" xfId="0" applyNumberFormat="1" applyBorder="1"/>
    <xf numFmtId="2" fontId="0" fillId="0" borderId="4" xfId="0" applyNumberFormat="1" applyBorder="1"/>
    <xf numFmtId="1" fontId="0" fillId="0" borderId="0" xfId="0" applyNumberFormat="1"/>
    <xf numFmtId="1" fontId="0" fillId="0" borderId="6" xfId="0" applyNumberFormat="1" applyBorder="1"/>
    <xf numFmtId="1" fontId="0" fillId="0" borderId="10" xfId="0" applyNumberFormat="1" applyBorder="1"/>
    <xf numFmtId="1" fontId="0" fillId="0" borderId="8" xfId="0" applyNumberFormat="1" applyBorder="1"/>
    <xf numFmtId="0" fontId="0" fillId="0" borderId="8"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7F6A3-7FFB-4ED3-BAAF-543B97F60210}">
  <dimension ref="A1:D17"/>
  <sheetViews>
    <sheetView topLeftCell="A6" workbookViewId="0">
      <selection activeCell="B9" sqref="B9"/>
    </sheetView>
  </sheetViews>
  <sheetFormatPr defaultRowHeight="14.4" x14ac:dyDescent="0.3"/>
  <cols>
    <col min="1" max="1" width="68.88671875" customWidth="1"/>
    <col min="2" max="2" width="58.109375" bestFit="1" customWidth="1"/>
    <col min="3" max="3" width="50.109375" customWidth="1"/>
    <col min="4" max="4" width="45.44140625" style="31" customWidth="1"/>
  </cols>
  <sheetData>
    <row r="1" spans="1:4" s="22" customFormat="1" x14ac:dyDescent="0.3">
      <c r="A1" s="22" t="s">
        <v>218</v>
      </c>
      <c r="B1" s="22" t="s">
        <v>219</v>
      </c>
      <c r="C1" s="22" t="s">
        <v>220</v>
      </c>
      <c r="D1" s="24" t="s">
        <v>221</v>
      </c>
    </row>
    <row r="2" spans="1:4" ht="72" x14ac:dyDescent="0.3">
      <c r="A2" s="25" t="s">
        <v>222</v>
      </c>
      <c r="B2" s="26" t="s">
        <v>258</v>
      </c>
      <c r="C2" s="25" t="s">
        <v>257</v>
      </c>
      <c r="D2" s="26" t="s">
        <v>259</v>
      </c>
    </row>
    <row r="3" spans="1:4" ht="60.6" customHeight="1" x14ac:dyDescent="0.3">
      <c r="A3" s="25" t="s">
        <v>222</v>
      </c>
      <c r="B3" s="26" t="s">
        <v>223</v>
      </c>
      <c r="C3" s="25" t="s">
        <v>224</v>
      </c>
      <c r="D3" s="26" t="s">
        <v>225</v>
      </c>
    </row>
    <row r="4" spans="1:4" x14ac:dyDescent="0.3">
      <c r="A4" s="25" t="s">
        <v>222</v>
      </c>
      <c r="B4" s="26" t="s">
        <v>226</v>
      </c>
      <c r="C4" s="26" t="s">
        <v>227</v>
      </c>
      <c r="D4" s="26" t="s">
        <v>228</v>
      </c>
    </row>
    <row r="5" spans="1:4" ht="57.6" x14ac:dyDescent="0.3">
      <c r="A5" s="25" t="s">
        <v>222</v>
      </c>
      <c r="B5" s="26" t="s">
        <v>229</v>
      </c>
      <c r="C5" s="25" t="s">
        <v>230</v>
      </c>
      <c r="D5" s="26" t="s">
        <v>231</v>
      </c>
    </row>
    <row r="6" spans="1:4" ht="28.8" x14ac:dyDescent="0.3">
      <c r="A6" s="25" t="s">
        <v>222</v>
      </c>
      <c r="B6" s="26" t="s">
        <v>267</v>
      </c>
      <c r="C6" s="25" t="s">
        <v>264</v>
      </c>
      <c r="D6" s="26" t="s">
        <v>270</v>
      </c>
    </row>
    <row r="7" spans="1:4" ht="28.8" x14ac:dyDescent="0.3">
      <c r="A7" s="25" t="s">
        <v>222</v>
      </c>
      <c r="B7" s="26" t="s">
        <v>268</v>
      </c>
      <c r="C7" s="25" t="s">
        <v>265</v>
      </c>
      <c r="D7" s="26" t="s">
        <v>272</v>
      </c>
    </row>
    <row r="8" spans="1:4" ht="57.6" x14ac:dyDescent="0.3">
      <c r="A8" s="25" t="s">
        <v>222</v>
      </c>
      <c r="B8" s="26" t="s">
        <v>269</v>
      </c>
      <c r="C8" s="25" t="s">
        <v>266</v>
      </c>
      <c r="D8" s="26" t="s">
        <v>271</v>
      </c>
    </row>
    <row r="9" spans="1:4" ht="100.8" x14ac:dyDescent="0.3">
      <c r="A9" s="20" t="s">
        <v>235</v>
      </c>
      <c r="B9" s="20" t="s">
        <v>260</v>
      </c>
      <c r="C9" s="20" t="s">
        <v>236</v>
      </c>
      <c r="D9" s="27" t="s">
        <v>263</v>
      </c>
    </row>
    <row r="10" spans="1:4" ht="28.8" x14ac:dyDescent="0.3">
      <c r="A10" s="20" t="s">
        <v>232</v>
      </c>
      <c r="B10" s="20" t="s">
        <v>261</v>
      </c>
      <c r="C10" s="20" t="s">
        <v>233</v>
      </c>
      <c r="D10" s="27" t="s">
        <v>234</v>
      </c>
    </row>
    <row r="11" spans="1:4" x14ac:dyDescent="0.3">
      <c r="A11" s="20" t="s">
        <v>235</v>
      </c>
      <c r="B11" s="27" t="s">
        <v>262</v>
      </c>
      <c r="C11" s="27" t="s">
        <v>237</v>
      </c>
      <c r="D11" s="27" t="s">
        <v>238</v>
      </c>
    </row>
    <row r="12" spans="1:4" ht="15.6" x14ac:dyDescent="0.3">
      <c r="A12" s="28" t="s">
        <v>235</v>
      </c>
      <c r="B12" s="28" t="s">
        <v>239</v>
      </c>
      <c r="C12" s="28" t="s">
        <v>240</v>
      </c>
      <c r="D12" s="29" t="s">
        <v>241</v>
      </c>
    </row>
    <row r="13" spans="1:4" ht="57.6" x14ac:dyDescent="0.3">
      <c r="A13" s="28" t="s">
        <v>235</v>
      </c>
      <c r="B13" s="28" t="s">
        <v>242</v>
      </c>
      <c r="C13" s="28" t="s">
        <v>243</v>
      </c>
      <c r="D13" s="29" t="s">
        <v>244</v>
      </c>
    </row>
    <row r="14" spans="1:4" ht="43.2" x14ac:dyDescent="0.3">
      <c r="A14" s="8" t="s">
        <v>235</v>
      </c>
      <c r="B14" s="8" t="s">
        <v>245</v>
      </c>
      <c r="C14" s="8" t="s">
        <v>246</v>
      </c>
      <c r="D14" s="30" t="s">
        <v>247</v>
      </c>
    </row>
    <row r="15" spans="1:4" ht="57.6" x14ac:dyDescent="0.3">
      <c r="A15" s="8" t="s">
        <v>235</v>
      </c>
      <c r="B15" s="8" t="s">
        <v>248</v>
      </c>
      <c r="C15" s="30" t="s">
        <v>249</v>
      </c>
      <c r="D15" s="30" t="s">
        <v>250</v>
      </c>
    </row>
    <row r="16" spans="1:4" ht="100.8" x14ac:dyDescent="0.3">
      <c r="A16" s="8" t="s">
        <v>235</v>
      </c>
      <c r="B16" s="30" t="s">
        <v>251</v>
      </c>
      <c r="C16" s="30" t="s">
        <v>252</v>
      </c>
      <c r="D16" s="30" t="s">
        <v>253</v>
      </c>
    </row>
    <row r="17" spans="1:4" ht="72" x14ac:dyDescent="0.3">
      <c r="A17" s="8" t="s">
        <v>235</v>
      </c>
      <c r="B17" s="8" t="s">
        <v>254</v>
      </c>
      <c r="C17" s="8" t="s">
        <v>255</v>
      </c>
      <c r="D17" s="30" t="s">
        <v>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D06E2-F157-4CA7-8E36-3D933F3C3B97}">
  <dimension ref="A1:E28"/>
  <sheetViews>
    <sheetView workbookViewId="0">
      <selection activeCell="C36" sqref="C36"/>
    </sheetView>
  </sheetViews>
  <sheetFormatPr defaultRowHeight="14.4" x14ac:dyDescent="0.3"/>
  <cols>
    <col min="1" max="1" width="41.77734375" bestFit="1" customWidth="1"/>
    <col min="2" max="3" width="18.77734375" bestFit="1" customWidth="1"/>
    <col min="4" max="4" width="19.6640625" bestFit="1" customWidth="1"/>
    <col min="5" max="5" width="29.6640625" bestFit="1" customWidth="1"/>
  </cols>
  <sheetData>
    <row r="1" spans="1:5" s="13" customFormat="1" x14ac:dyDescent="0.3">
      <c r="A1" s="22" t="s">
        <v>186</v>
      </c>
      <c r="B1" s="22" t="s">
        <v>187</v>
      </c>
      <c r="C1" s="22" t="s">
        <v>188</v>
      </c>
      <c r="D1" s="22" t="s">
        <v>189</v>
      </c>
      <c r="E1" s="23" t="s">
        <v>190</v>
      </c>
    </row>
    <row r="2" spans="1:5" x14ac:dyDescent="0.3">
      <c r="A2" t="s">
        <v>191</v>
      </c>
      <c r="B2" t="s">
        <v>143</v>
      </c>
      <c r="C2" t="s">
        <v>142</v>
      </c>
      <c r="D2" t="s">
        <v>144</v>
      </c>
      <c r="E2">
        <v>1</v>
      </c>
    </row>
    <row r="3" spans="1:5" x14ac:dyDescent="0.3">
      <c r="A3" t="s">
        <v>192</v>
      </c>
      <c r="B3" t="s">
        <v>143</v>
      </c>
      <c r="C3" t="s">
        <v>142</v>
      </c>
      <c r="D3" t="s">
        <v>144</v>
      </c>
      <c r="E3">
        <v>1</v>
      </c>
    </row>
    <row r="4" spans="1:5" x14ac:dyDescent="0.3">
      <c r="A4" t="s">
        <v>193</v>
      </c>
      <c r="B4" t="s">
        <v>143</v>
      </c>
      <c r="C4" t="s">
        <v>142</v>
      </c>
      <c r="D4" t="s">
        <v>144</v>
      </c>
      <c r="E4">
        <v>2</v>
      </c>
    </row>
    <row r="5" spans="1:5" x14ac:dyDescent="0.3">
      <c r="A5" t="s">
        <v>194</v>
      </c>
      <c r="B5" t="s">
        <v>143</v>
      </c>
      <c r="C5" t="s">
        <v>142</v>
      </c>
      <c r="D5" t="s">
        <v>144</v>
      </c>
      <c r="E5">
        <v>1</v>
      </c>
    </row>
    <row r="6" spans="1:5" x14ac:dyDescent="0.3">
      <c r="A6" t="s">
        <v>195</v>
      </c>
      <c r="B6" t="s">
        <v>143</v>
      </c>
      <c r="C6" t="s">
        <v>142</v>
      </c>
      <c r="D6" t="s">
        <v>144</v>
      </c>
      <c r="E6">
        <v>3</v>
      </c>
    </row>
    <row r="7" spans="1:5" x14ac:dyDescent="0.3">
      <c r="A7" t="s">
        <v>196</v>
      </c>
      <c r="B7" t="s">
        <v>143</v>
      </c>
      <c r="C7" t="s">
        <v>142</v>
      </c>
      <c r="D7" t="s">
        <v>144</v>
      </c>
      <c r="E7">
        <v>1</v>
      </c>
    </row>
    <row r="8" spans="1:5" x14ac:dyDescent="0.3">
      <c r="A8" t="s">
        <v>197</v>
      </c>
      <c r="B8" t="s">
        <v>143</v>
      </c>
      <c r="C8" t="s">
        <v>142</v>
      </c>
      <c r="D8" t="s">
        <v>144</v>
      </c>
      <c r="E8">
        <v>1</v>
      </c>
    </row>
    <row r="9" spans="1:5" x14ac:dyDescent="0.3">
      <c r="A9" t="s">
        <v>198</v>
      </c>
      <c r="B9" t="s">
        <v>143</v>
      </c>
      <c r="C9" t="s">
        <v>142</v>
      </c>
      <c r="D9" t="s">
        <v>161</v>
      </c>
      <c r="E9">
        <v>1</v>
      </c>
    </row>
    <row r="10" spans="1:5" x14ac:dyDescent="0.3">
      <c r="A10" t="s">
        <v>199</v>
      </c>
      <c r="B10" t="s">
        <v>143</v>
      </c>
      <c r="C10" t="s">
        <v>142</v>
      </c>
      <c r="D10" t="s">
        <v>144</v>
      </c>
      <c r="E10">
        <v>5</v>
      </c>
    </row>
    <row r="11" spans="1:5" x14ac:dyDescent="0.3">
      <c r="A11" t="s">
        <v>200</v>
      </c>
      <c r="B11" t="s">
        <v>143</v>
      </c>
      <c r="C11" t="s">
        <v>142</v>
      </c>
      <c r="D11" t="s">
        <v>144</v>
      </c>
      <c r="E11">
        <v>7</v>
      </c>
    </row>
    <row r="12" spans="1:5" x14ac:dyDescent="0.3">
      <c r="A12" t="s">
        <v>201</v>
      </c>
      <c r="B12" t="s">
        <v>143</v>
      </c>
      <c r="C12" t="s">
        <v>142</v>
      </c>
      <c r="D12" t="s">
        <v>144</v>
      </c>
      <c r="E12">
        <v>1</v>
      </c>
    </row>
    <row r="13" spans="1:5" x14ac:dyDescent="0.3">
      <c r="A13" t="s">
        <v>202</v>
      </c>
      <c r="B13" t="s">
        <v>143</v>
      </c>
      <c r="C13" t="s">
        <v>142</v>
      </c>
      <c r="D13" t="s">
        <v>144</v>
      </c>
      <c r="E13">
        <v>1</v>
      </c>
    </row>
    <row r="14" spans="1:5" x14ac:dyDescent="0.3">
      <c r="A14" t="s">
        <v>203</v>
      </c>
      <c r="B14" t="s">
        <v>143</v>
      </c>
      <c r="C14" t="s">
        <v>142</v>
      </c>
      <c r="D14" t="s">
        <v>144</v>
      </c>
      <c r="E14">
        <v>1</v>
      </c>
    </row>
    <row r="15" spans="1:5" x14ac:dyDescent="0.3">
      <c r="A15" t="s">
        <v>204</v>
      </c>
      <c r="B15" t="s">
        <v>143</v>
      </c>
      <c r="C15" t="s">
        <v>142</v>
      </c>
      <c r="D15" t="s">
        <v>144</v>
      </c>
      <c r="E15">
        <v>1</v>
      </c>
    </row>
    <row r="16" spans="1:5" x14ac:dyDescent="0.3">
      <c r="A16" t="s">
        <v>205</v>
      </c>
      <c r="B16" t="s">
        <v>143</v>
      </c>
      <c r="C16" t="s">
        <v>142</v>
      </c>
      <c r="D16" t="s">
        <v>144</v>
      </c>
      <c r="E16">
        <v>1</v>
      </c>
    </row>
    <row r="17" spans="1:5" x14ac:dyDescent="0.3">
      <c r="A17" t="s">
        <v>206</v>
      </c>
      <c r="B17" t="s">
        <v>143</v>
      </c>
      <c r="C17" t="s">
        <v>142</v>
      </c>
      <c r="D17" t="s">
        <v>144</v>
      </c>
      <c r="E17">
        <v>1</v>
      </c>
    </row>
    <row r="18" spans="1:5" x14ac:dyDescent="0.3">
      <c r="A18" t="s">
        <v>207</v>
      </c>
      <c r="B18" t="s">
        <v>143</v>
      </c>
      <c r="C18" t="s">
        <v>142</v>
      </c>
      <c r="D18" t="s">
        <v>144</v>
      </c>
      <c r="E18">
        <v>1</v>
      </c>
    </row>
    <row r="19" spans="1:5" x14ac:dyDescent="0.3">
      <c r="A19" t="s">
        <v>208</v>
      </c>
      <c r="B19" t="s">
        <v>143</v>
      </c>
      <c r="C19" t="s">
        <v>142</v>
      </c>
      <c r="D19" t="s">
        <v>144</v>
      </c>
      <c r="E19">
        <v>1</v>
      </c>
    </row>
    <row r="20" spans="1:5" x14ac:dyDescent="0.3">
      <c r="A20" t="s">
        <v>209</v>
      </c>
      <c r="B20" t="s">
        <v>143</v>
      </c>
      <c r="C20" t="s">
        <v>142</v>
      </c>
      <c r="D20" t="s">
        <v>144</v>
      </c>
      <c r="E20">
        <v>1</v>
      </c>
    </row>
    <row r="21" spans="1:5" ht="13.8" customHeight="1" x14ac:dyDescent="0.3">
      <c r="A21" t="s">
        <v>210</v>
      </c>
      <c r="B21" t="s">
        <v>143</v>
      </c>
      <c r="C21" t="s">
        <v>142</v>
      </c>
      <c r="D21" t="s">
        <v>144</v>
      </c>
      <c r="E21">
        <v>1</v>
      </c>
    </row>
    <row r="22" spans="1:5" x14ac:dyDescent="0.3">
      <c r="A22" t="s">
        <v>211</v>
      </c>
      <c r="B22" t="s">
        <v>143</v>
      </c>
      <c r="C22" t="s">
        <v>142</v>
      </c>
      <c r="D22" t="s">
        <v>144</v>
      </c>
      <c r="E22">
        <v>1</v>
      </c>
    </row>
    <row r="23" spans="1:5" x14ac:dyDescent="0.3">
      <c r="A23" t="s">
        <v>212</v>
      </c>
      <c r="B23" t="s">
        <v>143</v>
      </c>
      <c r="C23" t="s">
        <v>142</v>
      </c>
      <c r="D23" t="s">
        <v>144</v>
      </c>
      <c r="E23">
        <v>4</v>
      </c>
    </row>
    <row r="24" spans="1:5" x14ac:dyDescent="0.3">
      <c r="A24" t="s">
        <v>213</v>
      </c>
      <c r="B24" t="s">
        <v>143</v>
      </c>
      <c r="C24" t="s">
        <v>142</v>
      </c>
      <c r="D24" t="s">
        <v>144</v>
      </c>
      <c r="E24">
        <v>2</v>
      </c>
    </row>
    <row r="25" spans="1:5" x14ac:dyDescent="0.3">
      <c r="A25" t="s">
        <v>214</v>
      </c>
      <c r="B25" t="s">
        <v>143</v>
      </c>
      <c r="C25" t="s">
        <v>142</v>
      </c>
      <c r="D25" t="s">
        <v>144</v>
      </c>
      <c r="E25">
        <v>6</v>
      </c>
    </row>
    <row r="26" spans="1:5" x14ac:dyDescent="0.3">
      <c r="A26" t="s">
        <v>215</v>
      </c>
      <c r="B26" t="s">
        <v>143</v>
      </c>
      <c r="C26" t="s">
        <v>142</v>
      </c>
      <c r="D26" t="s">
        <v>144</v>
      </c>
      <c r="E26">
        <v>2</v>
      </c>
    </row>
    <row r="27" spans="1:5" x14ac:dyDescent="0.3">
      <c r="A27" t="s">
        <v>216</v>
      </c>
      <c r="B27" t="s">
        <v>143</v>
      </c>
      <c r="C27" t="s">
        <v>142</v>
      </c>
      <c r="D27" t="s">
        <v>144</v>
      </c>
      <c r="E27">
        <v>2</v>
      </c>
    </row>
    <row r="28" spans="1:5" x14ac:dyDescent="0.3">
      <c r="A28" t="s">
        <v>217</v>
      </c>
      <c r="B28" t="s">
        <v>143</v>
      </c>
      <c r="C28" t="s">
        <v>142</v>
      </c>
      <c r="D28" t="s">
        <v>144</v>
      </c>
      <c r="E28">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6E0FF-69B0-45AE-AFAF-47A3AAEA2DA5}">
  <dimension ref="A1:R70"/>
  <sheetViews>
    <sheetView tabSelected="1" topLeftCell="A44" zoomScale="80" zoomScaleNormal="80" workbookViewId="0">
      <selection activeCell="E59" sqref="E59"/>
    </sheetView>
  </sheetViews>
  <sheetFormatPr defaultRowHeight="14.4" x14ac:dyDescent="0.3"/>
  <cols>
    <col min="1" max="1" width="7.6640625" customWidth="1"/>
    <col min="2" max="2" width="25.6640625" customWidth="1"/>
    <col min="3" max="3" width="8.6640625" customWidth="1"/>
    <col min="4" max="4" width="9.6640625" customWidth="1"/>
    <col min="8" max="8" width="9.44140625" customWidth="1"/>
    <col min="9" max="9" width="9.77734375" customWidth="1"/>
    <col min="10" max="10" width="10.109375" customWidth="1"/>
    <col min="11" max="11" width="13.33203125" customWidth="1"/>
    <col min="12" max="12" width="10" customWidth="1"/>
    <col min="14" max="14" width="12.21875" customWidth="1"/>
    <col min="15" max="15" width="11.88671875" customWidth="1"/>
    <col min="16" max="16" width="11.6640625" customWidth="1"/>
    <col min="17" max="18" width="12.33203125" customWidth="1"/>
  </cols>
  <sheetData>
    <row r="1" spans="1:18" ht="28.8" x14ac:dyDescent="0.3">
      <c r="A1" s="1" t="s">
        <v>0</v>
      </c>
      <c r="B1" s="1" t="s">
        <v>1</v>
      </c>
      <c r="C1" s="1" t="s">
        <v>2</v>
      </c>
      <c r="D1" s="1" t="s">
        <v>3</v>
      </c>
      <c r="E1" s="1" t="s">
        <v>4</v>
      </c>
      <c r="F1" s="1" t="s">
        <v>129</v>
      </c>
      <c r="G1" s="1" t="s">
        <v>5</v>
      </c>
      <c r="H1" s="1" t="s">
        <v>130</v>
      </c>
      <c r="I1" s="1" t="s">
        <v>131</v>
      </c>
      <c r="J1" s="1" t="s">
        <v>132</v>
      </c>
      <c r="K1" s="17" t="s">
        <v>133</v>
      </c>
      <c r="L1" s="1" t="s">
        <v>134</v>
      </c>
      <c r="M1" s="15" t="s">
        <v>135</v>
      </c>
      <c r="N1" s="1" t="s">
        <v>136</v>
      </c>
      <c r="O1" s="1" t="s">
        <v>137</v>
      </c>
      <c r="P1" s="1" t="s">
        <v>138</v>
      </c>
      <c r="Q1" s="1" t="s">
        <v>139</v>
      </c>
      <c r="R1" s="1" t="s">
        <v>140</v>
      </c>
    </row>
    <row r="2" spans="1:18" x14ac:dyDescent="0.3">
      <c r="A2" s="14">
        <v>2855</v>
      </c>
      <c r="B2" s="6" t="s">
        <v>17</v>
      </c>
      <c r="C2" s="5" t="s">
        <v>18</v>
      </c>
      <c r="D2" s="5">
        <v>1</v>
      </c>
      <c r="E2" s="7">
        <v>1</v>
      </c>
      <c r="F2" s="7">
        <v>2153922</v>
      </c>
      <c r="G2" s="7" t="s">
        <v>19</v>
      </c>
      <c r="H2" s="7" t="s">
        <v>141</v>
      </c>
      <c r="I2" s="7" t="s">
        <v>283</v>
      </c>
      <c r="J2" s="7" t="s">
        <v>282</v>
      </c>
      <c r="K2" s="14" t="s">
        <v>143</v>
      </c>
      <c r="L2" s="7" t="s">
        <v>280</v>
      </c>
      <c r="M2" s="16" t="s">
        <v>18</v>
      </c>
      <c r="N2" s="7" t="s">
        <v>144</v>
      </c>
      <c r="O2" s="7" t="s">
        <v>145</v>
      </c>
      <c r="P2" s="7" t="s">
        <v>146</v>
      </c>
      <c r="Q2" s="7" t="s">
        <v>166</v>
      </c>
      <c r="R2" s="7" t="s">
        <v>147</v>
      </c>
    </row>
    <row r="3" spans="1:18" x14ac:dyDescent="0.3">
      <c r="A3" s="14">
        <v>13685</v>
      </c>
      <c r="B3" s="6" t="s">
        <v>31</v>
      </c>
      <c r="C3" s="5" t="s">
        <v>18</v>
      </c>
      <c r="D3" s="5">
        <v>1</v>
      </c>
      <c r="E3" s="7">
        <v>1</v>
      </c>
      <c r="F3" s="7">
        <v>2232025</v>
      </c>
      <c r="G3" s="7" t="s">
        <v>19</v>
      </c>
      <c r="H3" s="7" t="s">
        <v>148</v>
      </c>
      <c r="I3" s="7" t="s">
        <v>149</v>
      </c>
      <c r="J3" s="7" t="s">
        <v>282</v>
      </c>
      <c r="K3" s="14" t="s">
        <v>143</v>
      </c>
      <c r="L3" s="7" t="s">
        <v>280</v>
      </c>
      <c r="M3" s="16" t="s">
        <v>18</v>
      </c>
      <c r="N3" s="7" t="s">
        <v>144</v>
      </c>
      <c r="O3" s="7" t="s">
        <v>145</v>
      </c>
      <c r="P3" s="7" t="s">
        <v>146</v>
      </c>
      <c r="Q3" s="7" t="s">
        <v>166</v>
      </c>
      <c r="R3" s="7" t="s">
        <v>147</v>
      </c>
    </row>
    <row r="4" spans="1:18" x14ac:dyDescent="0.3">
      <c r="A4" s="14">
        <v>21065</v>
      </c>
      <c r="B4" s="6" t="s">
        <v>35</v>
      </c>
      <c r="C4" s="5" t="s">
        <v>18</v>
      </c>
      <c r="D4" s="5">
        <v>1</v>
      </c>
      <c r="E4" s="7">
        <v>1</v>
      </c>
      <c r="F4" s="7">
        <v>2154835</v>
      </c>
      <c r="G4" s="7" t="s">
        <v>36</v>
      </c>
      <c r="H4" s="7" t="s">
        <v>148</v>
      </c>
      <c r="I4" s="7" t="s">
        <v>149</v>
      </c>
      <c r="J4" s="7" t="s">
        <v>282</v>
      </c>
      <c r="K4" s="14" t="s">
        <v>143</v>
      </c>
      <c r="L4" s="7" t="s">
        <v>280</v>
      </c>
      <c r="M4" s="16" t="s">
        <v>18</v>
      </c>
      <c r="N4" s="7" t="s">
        <v>144</v>
      </c>
      <c r="O4" s="7" t="s">
        <v>145</v>
      </c>
      <c r="P4" s="7" t="s">
        <v>146</v>
      </c>
      <c r="Q4" s="7" t="s">
        <v>166</v>
      </c>
      <c r="R4" s="7" t="s">
        <v>147</v>
      </c>
    </row>
    <row r="5" spans="1:18" x14ac:dyDescent="0.3">
      <c r="A5" s="14">
        <v>46272</v>
      </c>
      <c r="B5" s="6" t="s">
        <v>37</v>
      </c>
      <c r="C5" s="5" t="s">
        <v>38</v>
      </c>
      <c r="D5" s="5">
        <v>0</v>
      </c>
      <c r="E5" s="7">
        <v>1</v>
      </c>
      <c r="F5" s="7">
        <v>2218818</v>
      </c>
      <c r="G5" s="7" t="s">
        <v>39</v>
      </c>
      <c r="H5" s="7" t="s">
        <v>150</v>
      </c>
      <c r="I5" s="7" t="s">
        <v>151</v>
      </c>
      <c r="J5" s="7" t="s">
        <v>152</v>
      </c>
      <c r="K5" s="14" t="s">
        <v>143</v>
      </c>
      <c r="L5" s="7" t="s">
        <v>280</v>
      </c>
      <c r="M5" s="16" t="s">
        <v>38</v>
      </c>
      <c r="N5" s="7" t="s">
        <v>144</v>
      </c>
      <c r="O5" s="7" t="s">
        <v>145</v>
      </c>
      <c r="P5" s="7" t="s">
        <v>146</v>
      </c>
      <c r="Q5" s="7" t="s">
        <v>166</v>
      </c>
      <c r="R5" s="7" t="s">
        <v>147</v>
      </c>
    </row>
    <row r="6" spans="1:18" x14ac:dyDescent="0.3">
      <c r="A6" s="14">
        <v>46273</v>
      </c>
      <c r="B6" s="6" t="s">
        <v>41</v>
      </c>
      <c r="C6" s="5" t="s">
        <v>38</v>
      </c>
      <c r="D6" s="5">
        <v>0</v>
      </c>
      <c r="E6" s="7">
        <v>1</v>
      </c>
      <c r="F6" s="7">
        <v>2228373</v>
      </c>
      <c r="G6" s="7" t="s">
        <v>39</v>
      </c>
      <c r="H6" s="7" t="s">
        <v>149</v>
      </c>
      <c r="I6" s="7" t="s">
        <v>283</v>
      </c>
      <c r="J6" s="7" t="s">
        <v>282</v>
      </c>
      <c r="K6" s="14" t="s">
        <v>143</v>
      </c>
      <c r="L6" s="7" t="s">
        <v>280</v>
      </c>
      <c r="M6" s="16" t="s">
        <v>38</v>
      </c>
      <c r="N6" s="7" t="s">
        <v>144</v>
      </c>
      <c r="O6" s="7" t="s">
        <v>145</v>
      </c>
      <c r="P6" s="7" t="s">
        <v>146</v>
      </c>
      <c r="Q6" s="7" t="s">
        <v>166</v>
      </c>
      <c r="R6" s="7" t="s">
        <v>147</v>
      </c>
    </row>
    <row r="7" spans="1:18" x14ac:dyDescent="0.3">
      <c r="A7" s="14">
        <v>46274</v>
      </c>
      <c r="B7" s="6" t="s">
        <v>42</v>
      </c>
      <c r="C7" s="5" t="s">
        <v>38</v>
      </c>
      <c r="D7" s="5">
        <v>0</v>
      </c>
      <c r="E7" s="7">
        <v>1</v>
      </c>
      <c r="F7" s="7">
        <v>2220340</v>
      </c>
      <c r="G7" s="7" t="s">
        <v>39</v>
      </c>
      <c r="H7" s="7" t="s">
        <v>152</v>
      </c>
      <c r="I7" s="7" t="s">
        <v>141</v>
      </c>
      <c r="J7" s="7" t="s">
        <v>282</v>
      </c>
      <c r="K7" s="14" t="s">
        <v>143</v>
      </c>
      <c r="L7" s="7" t="s">
        <v>280</v>
      </c>
      <c r="M7" s="16" t="s">
        <v>38</v>
      </c>
      <c r="N7" s="7" t="s">
        <v>144</v>
      </c>
      <c r="O7" s="7" t="s">
        <v>145</v>
      </c>
      <c r="P7" s="7" t="s">
        <v>146</v>
      </c>
      <c r="Q7" s="7" t="s">
        <v>166</v>
      </c>
      <c r="R7" s="7" t="s">
        <v>147</v>
      </c>
    </row>
    <row r="8" spans="1:18" x14ac:dyDescent="0.3">
      <c r="A8" s="14">
        <v>46275</v>
      </c>
      <c r="B8" s="6" t="s">
        <v>43</v>
      </c>
      <c r="C8" s="5" t="s">
        <v>18</v>
      </c>
      <c r="D8" s="5">
        <v>1</v>
      </c>
      <c r="E8" s="7">
        <v>1</v>
      </c>
      <c r="F8" s="7">
        <v>2232367</v>
      </c>
      <c r="G8" s="7" t="s">
        <v>39</v>
      </c>
      <c r="H8" s="7" t="s">
        <v>284</v>
      </c>
      <c r="I8" s="7" t="s">
        <v>283</v>
      </c>
      <c r="J8" s="7" t="s">
        <v>282</v>
      </c>
      <c r="K8" s="14" t="s">
        <v>143</v>
      </c>
      <c r="L8" s="7" t="s">
        <v>280</v>
      </c>
      <c r="M8" s="16" t="s">
        <v>18</v>
      </c>
      <c r="N8" s="7" t="s">
        <v>144</v>
      </c>
      <c r="O8" s="7" t="s">
        <v>145</v>
      </c>
      <c r="P8" s="7" t="s">
        <v>146</v>
      </c>
      <c r="Q8" s="7" t="s">
        <v>166</v>
      </c>
      <c r="R8" s="7" t="s">
        <v>147</v>
      </c>
    </row>
    <row r="9" spans="1:18" x14ac:dyDescent="0.3">
      <c r="A9" s="14">
        <v>46276</v>
      </c>
      <c r="B9" s="6" t="s">
        <v>44</v>
      </c>
      <c r="C9" s="5" t="s">
        <v>18</v>
      </c>
      <c r="D9" s="5">
        <v>1</v>
      </c>
      <c r="E9" s="7">
        <v>1</v>
      </c>
      <c r="F9" s="7">
        <v>2168698</v>
      </c>
      <c r="G9" s="7" t="s">
        <v>39</v>
      </c>
      <c r="H9" s="7" t="s">
        <v>152</v>
      </c>
      <c r="I9" s="7" t="s">
        <v>141</v>
      </c>
      <c r="J9" s="7" t="s">
        <v>282</v>
      </c>
      <c r="K9" s="14" t="s">
        <v>143</v>
      </c>
      <c r="L9" s="7" t="s">
        <v>280</v>
      </c>
      <c r="M9" s="16" t="s">
        <v>18</v>
      </c>
      <c r="N9" s="7" t="s">
        <v>144</v>
      </c>
      <c r="O9" s="7" t="s">
        <v>145</v>
      </c>
      <c r="P9" s="7" t="s">
        <v>146</v>
      </c>
      <c r="Q9" s="7" t="s">
        <v>166</v>
      </c>
      <c r="R9" s="7" t="s">
        <v>147</v>
      </c>
    </row>
    <row r="10" spans="1:18" x14ac:dyDescent="0.3">
      <c r="A10" s="14">
        <v>46277</v>
      </c>
      <c r="B10" s="6" t="s">
        <v>54</v>
      </c>
      <c r="C10" s="5" t="s">
        <v>18</v>
      </c>
      <c r="D10" s="5">
        <v>1</v>
      </c>
      <c r="E10" s="7">
        <v>1</v>
      </c>
      <c r="F10" s="7">
        <v>2173235</v>
      </c>
      <c r="G10" s="7" t="s">
        <v>39</v>
      </c>
      <c r="H10" s="7" t="s">
        <v>149</v>
      </c>
      <c r="I10" s="7" t="s">
        <v>283</v>
      </c>
      <c r="J10" s="7" t="s">
        <v>282</v>
      </c>
      <c r="K10" s="14" t="s">
        <v>143</v>
      </c>
      <c r="L10" s="7" t="s">
        <v>280</v>
      </c>
      <c r="M10" s="16" t="s">
        <v>18</v>
      </c>
      <c r="N10" s="7" t="s">
        <v>144</v>
      </c>
      <c r="O10" s="7" t="s">
        <v>145</v>
      </c>
      <c r="P10" s="7" t="s">
        <v>146</v>
      </c>
      <c r="Q10" s="7" t="s">
        <v>166</v>
      </c>
      <c r="R10" s="7" t="s">
        <v>147</v>
      </c>
    </row>
    <row r="11" spans="1:18" x14ac:dyDescent="0.3">
      <c r="A11" s="14">
        <v>46278</v>
      </c>
      <c r="B11" s="6" t="s">
        <v>55</v>
      </c>
      <c r="C11" s="5" t="s">
        <v>18</v>
      </c>
      <c r="D11" s="5">
        <v>1</v>
      </c>
      <c r="E11" s="7">
        <v>2</v>
      </c>
      <c r="F11" s="7">
        <v>2237793</v>
      </c>
      <c r="G11" s="7" t="s">
        <v>56</v>
      </c>
      <c r="H11" s="7" t="s">
        <v>153</v>
      </c>
      <c r="I11" s="7" t="s">
        <v>114</v>
      </c>
      <c r="J11" s="7" t="s">
        <v>282</v>
      </c>
      <c r="K11" s="14" t="s">
        <v>143</v>
      </c>
      <c r="L11" s="7" t="s">
        <v>280</v>
      </c>
      <c r="M11" s="16" t="s">
        <v>18</v>
      </c>
      <c r="N11" s="7" t="s">
        <v>144</v>
      </c>
      <c r="O11" s="7" t="s">
        <v>145</v>
      </c>
      <c r="P11" s="7" t="s">
        <v>146</v>
      </c>
      <c r="Q11" s="7" t="s">
        <v>166</v>
      </c>
      <c r="R11" s="7" t="s">
        <v>147</v>
      </c>
    </row>
    <row r="12" spans="1:18" x14ac:dyDescent="0.3">
      <c r="A12" s="14">
        <v>56421</v>
      </c>
      <c r="B12" s="6" t="s">
        <v>57</v>
      </c>
      <c r="C12" s="5" t="s">
        <v>38</v>
      </c>
      <c r="D12" s="5">
        <v>0</v>
      </c>
      <c r="E12" s="7">
        <v>1</v>
      </c>
      <c r="F12" s="7">
        <v>2224937</v>
      </c>
      <c r="G12" s="7" t="s">
        <v>39</v>
      </c>
      <c r="H12" s="7" t="s">
        <v>141</v>
      </c>
      <c r="I12" s="7" t="s">
        <v>283</v>
      </c>
      <c r="J12" s="7" t="s">
        <v>282</v>
      </c>
      <c r="K12" s="14" t="s">
        <v>143</v>
      </c>
      <c r="L12" s="7" t="s">
        <v>280</v>
      </c>
      <c r="M12" s="16" t="s">
        <v>38</v>
      </c>
      <c r="N12" s="7" t="s">
        <v>144</v>
      </c>
      <c r="O12" s="7" t="s">
        <v>145</v>
      </c>
      <c r="P12" s="7" t="s">
        <v>146</v>
      </c>
      <c r="Q12" s="7" t="s">
        <v>166</v>
      </c>
      <c r="R12" s="7" t="s">
        <v>147</v>
      </c>
    </row>
    <row r="13" spans="1:18" x14ac:dyDescent="0.3">
      <c r="A13" s="14">
        <v>62968</v>
      </c>
      <c r="B13" s="6" t="s">
        <v>58</v>
      </c>
      <c r="C13" s="5" t="s">
        <v>18</v>
      </c>
      <c r="D13" s="5">
        <v>1</v>
      </c>
      <c r="E13" s="7">
        <v>1</v>
      </c>
      <c r="F13" s="7">
        <v>2292467</v>
      </c>
      <c r="G13" s="7" t="s">
        <v>36</v>
      </c>
      <c r="H13" s="7" t="s">
        <v>153</v>
      </c>
      <c r="I13" s="7" t="s">
        <v>114</v>
      </c>
      <c r="J13" s="7" t="s">
        <v>282</v>
      </c>
      <c r="K13" s="14" t="s">
        <v>143</v>
      </c>
      <c r="L13" s="7" t="s">
        <v>280</v>
      </c>
      <c r="M13" s="16" t="s">
        <v>18</v>
      </c>
      <c r="N13" s="7" t="s">
        <v>144</v>
      </c>
      <c r="O13" s="7" t="s">
        <v>145</v>
      </c>
      <c r="P13" s="7" t="s">
        <v>146</v>
      </c>
      <c r="Q13" s="7" t="s">
        <v>166</v>
      </c>
      <c r="R13" s="7" t="s">
        <v>147</v>
      </c>
    </row>
    <row r="14" spans="1:18" x14ac:dyDescent="0.3">
      <c r="A14" s="14">
        <v>63365</v>
      </c>
      <c r="B14" s="6" t="s">
        <v>59</v>
      </c>
      <c r="C14" s="5" t="s">
        <v>38</v>
      </c>
      <c r="D14" s="5">
        <v>0</v>
      </c>
      <c r="E14" s="7">
        <v>3</v>
      </c>
      <c r="F14" s="7">
        <v>2257895</v>
      </c>
      <c r="G14" s="7" t="s">
        <v>60</v>
      </c>
      <c r="H14" s="7" t="s">
        <v>283</v>
      </c>
      <c r="I14" s="7" t="s">
        <v>282</v>
      </c>
      <c r="J14" s="7" t="s">
        <v>143</v>
      </c>
      <c r="K14" s="14" t="s">
        <v>285</v>
      </c>
      <c r="L14" s="7" t="s">
        <v>280</v>
      </c>
      <c r="M14" s="16" t="s">
        <v>38</v>
      </c>
      <c r="N14" s="7" t="s">
        <v>144</v>
      </c>
      <c r="O14" s="7" t="s">
        <v>145</v>
      </c>
      <c r="P14" s="7" t="s">
        <v>146</v>
      </c>
      <c r="Q14" s="7" t="s">
        <v>166</v>
      </c>
      <c r="R14" s="7" t="s">
        <v>147</v>
      </c>
    </row>
    <row r="15" spans="1:18" x14ac:dyDescent="0.3">
      <c r="A15" s="14">
        <v>75577</v>
      </c>
      <c r="B15" s="6" t="s">
        <v>61</v>
      </c>
      <c r="C15" s="5" t="s">
        <v>18</v>
      </c>
      <c r="D15" s="5">
        <v>1</v>
      </c>
      <c r="E15" s="7">
        <v>4</v>
      </c>
      <c r="F15" s="7">
        <v>2270041</v>
      </c>
      <c r="G15" s="7" t="s">
        <v>62</v>
      </c>
      <c r="H15" s="7" t="s">
        <v>152</v>
      </c>
      <c r="I15" s="7" t="s">
        <v>141</v>
      </c>
      <c r="J15" s="7" t="s">
        <v>282</v>
      </c>
      <c r="K15" s="14" t="s">
        <v>143</v>
      </c>
      <c r="L15" s="7" t="s">
        <v>280</v>
      </c>
      <c r="M15" s="16" t="s">
        <v>18</v>
      </c>
      <c r="N15" s="7" t="s">
        <v>154</v>
      </c>
      <c r="O15" s="7" t="s">
        <v>155</v>
      </c>
      <c r="P15" s="7" t="s">
        <v>156</v>
      </c>
      <c r="Q15" s="7" t="s">
        <v>157</v>
      </c>
      <c r="R15" s="7" t="s">
        <v>158</v>
      </c>
    </row>
    <row r="16" spans="1:18" x14ac:dyDescent="0.3">
      <c r="A16" s="14">
        <v>75578</v>
      </c>
      <c r="B16" s="6" t="s">
        <v>63</v>
      </c>
      <c r="C16" s="5" t="s">
        <v>38</v>
      </c>
      <c r="D16" s="5">
        <v>0</v>
      </c>
      <c r="E16" s="7">
        <v>4</v>
      </c>
      <c r="F16" s="7">
        <v>2269994</v>
      </c>
      <c r="G16" s="7" t="s">
        <v>62</v>
      </c>
      <c r="H16" s="7" t="s">
        <v>152</v>
      </c>
      <c r="I16" s="7" t="s">
        <v>141</v>
      </c>
      <c r="J16" s="7" t="s">
        <v>282</v>
      </c>
      <c r="K16" s="14" t="s">
        <v>143</v>
      </c>
      <c r="L16" s="7" t="s">
        <v>280</v>
      </c>
      <c r="M16" s="16" t="s">
        <v>38</v>
      </c>
      <c r="N16" s="7" t="s">
        <v>154</v>
      </c>
      <c r="O16" s="7" t="s">
        <v>155</v>
      </c>
      <c r="P16" s="7" t="s">
        <v>156</v>
      </c>
      <c r="Q16" s="7" t="s">
        <v>157</v>
      </c>
      <c r="R16" s="7" t="s">
        <v>158</v>
      </c>
    </row>
    <row r="17" spans="1:18" x14ac:dyDescent="0.3">
      <c r="A17" s="14">
        <v>75579</v>
      </c>
      <c r="B17" s="6" t="s">
        <v>64</v>
      </c>
      <c r="C17" s="5" t="s">
        <v>38</v>
      </c>
      <c r="D17" s="5">
        <v>0</v>
      </c>
      <c r="E17" s="7">
        <v>4</v>
      </c>
      <c r="F17" s="7">
        <v>2269843</v>
      </c>
      <c r="G17" s="7" t="s">
        <v>62</v>
      </c>
      <c r="H17" s="7" t="s">
        <v>152</v>
      </c>
      <c r="I17" s="7" t="s">
        <v>141</v>
      </c>
      <c r="J17" s="7" t="s">
        <v>282</v>
      </c>
      <c r="K17" s="14" t="s">
        <v>143</v>
      </c>
      <c r="L17" s="7" t="s">
        <v>280</v>
      </c>
      <c r="M17" s="16" t="s">
        <v>38</v>
      </c>
      <c r="N17" s="7" t="s">
        <v>154</v>
      </c>
      <c r="O17" s="7" t="s">
        <v>155</v>
      </c>
      <c r="P17" s="7" t="s">
        <v>156</v>
      </c>
      <c r="Q17" s="7" t="s">
        <v>157</v>
      </c>
      <c r="R17" s="7" t="s">
        <v>158</v>
      </c>
    </row>
    <row r="18" spans="1:18" x14ac:dyDescent="0.3">
      <c r="A18" s="14">
        <v>75580</v>
      </c>
      <c r="B18" s="6" t="s">
        <v>65</v>
      </c>
      <c r="C18" s="5" t="s">
        <v>38</v>
      </c>
      <c r="D18" s="5">
        <v>0</v>
      </c>
      <c r="E18" s="7">
        <v>3</v>
      </c>
      <c r="F18" s="7">
        <v>2261700</v>
      </c>
      <c r="G18" s="7" t="s">
        <v>66</v>
      </c>
      <c r="H18" s="7" t="s">
        <v>152</v>
      </c>
      <c r="I18" s="7" t="s">
        <v>141</v>
      </c>
      <c r="J18" s="7" t="s">
        <v>282</v>
      </c>
      <c r="K18" s="14" t="s">
        <v>143</v>
      </c>
      <c r="L18" s="7" t="s">
        <v>280</v>
      </c>
      <c r="M18" s="16" t="s">
        <v>38</v>
      </c>
      <c r="N18" s="7" t="s">
        <v>144</v>
      </c>
      <c r="O18" s="7" t="s">
        <v>145</v>
      </c>
      <c r="P18" s="7" t="s">
        <v>146</v>
      </c>
      <c r="Q18" s="7" t="s">
        <v>166</v>
      </c>
      <c r="R18" s="7" t="s">
        <v>147</v>
      </c>
    </row>
    <row r="19" spans="1:18" x14ac:dyDescent="0.3">
      <c r="A19" s="14">
        <v>75581</v>
      </c>
      <c r="B19" s="6" t="s">
        <v>67</v>
      </c>
      <c r="C19" s="5" t="s">
        <v>18</v>
      </c>
      <c r="D19" s="5">
        <v>1</v>
      </c>
      <c r="E19" s="7">
        <v>2</v>
      </c>
      <c r="F19" s="7">
        <v>2232553</v>
      </c>
      <c r="G19" s="7" t="s">
        <v>66</v>
      </c>
      <c r="H19" s="7" t="s">
        <v>159</v>
      </c>
      <c r="I19" s="7" t="s">
        <v>160</v>
      </c>
      <c r="J19" s="7" t="s">
        <v>148</v>
      </c>
      <c r="K19" s="14" t="s">
        <v>149</v>
      </c>
      <c r="L19" s="7" t="s">
        <v>282</v>
      </c>
      <c r="M19" s="16" t="s">
        <v>18</v>
      </c>
      <c r="N19" s="7" t="s">
        <v>143</v>
      </c>
      <c r="O19" s="7" t="s">
        <v>280</v>
      </c>
      <c r="P19" s="7" t="s">
        <v>144</v>
      </c>
      <c r="Q19" s="7" t="s">
        <v>145</v>
      </c>
      <c r="R19" s="7" t="s">
        <v>146</v>
      </c>
    </row>
    <row r="20" spans="1:18" x14ac:dyDescent="0.3">
      <c r="A20" s="14">
        <v>75582</v>
      </c>
      <c r="B20" s="6" t="s">
        <v>68</v>
      </c>
      <c r="C20" s="5" t="s">
        <v>18</v>
      </c>
      <c r="D20" s="5">
        <v>1</v>
      </c>
      <c r="E20" s="7">
        <v>2</v>
      </c>
      <c r="F20" s="7">
        <v>2221735</v>
      </c>
      <c r="G20" s="7" t="s">
        <v>66</v>
      </c>
      <c r="H20" s="7" t="s">
        <v>151</v>
      </c>
      <c r="I20" s="7" t="s">
        <v>152</v>
      </c>
      <c r="J20" s="7" t="s">
        <v>141</v>
      </c>
      <c r="K20" s="14" t="s">
        <v>282</v>
      </c>
      <c r="L20" s="7" t="s">
        <v>143</v>
      </c>
      <c r="M20" s="16" t="s">
        <v>18</v>
      </c>
      <c r="N20" s="7" t="s">
        <v>144</v>
      </c>
      <c r="O20" s="7" t="s">
        <v>145</v>
      </c>
      <c r="P20" s="7" t="s">
        <v>146</v>
      </c>
      <c r="Q20" s="7" t="s">
        <v>166</v>
      </c>
      <c r="R20" s="7" t="s">
        <v>147</v>
      </c>
    </row>
    <row r="21" spans="1:18" x14ac:dyDescent="0.3">
      <c r="A21" s="14">
        <v>75583</v>
      </c>
      <c r="B21" s="6" t="s">
        <v>69</v>
      </c>
      <c r="C21" s="5" t="s">
        <v>18</v>
      </c>
      <c r="D21" s="5">
        <v>1</v>
      </c>
      <c r="E21" s="7">
        <v>2</v>
      </c>
      <c r="F21" s="7">
        <v>2236884</v>
      </c>
      <c r="G21" s="7" t="s">
        <v>66</v>
      </c>
      <c r="H21" s="7" t="s">
        <v>284</v>
      </c>
      <c r="I21" s="7" t="s">
        <v>283</v>
      </c>
      <c r="J21" s="7" t="s">
        <v>282</v>
      </c>
      <c r="K21" s="14" t="s">
        <v>143</v>
      </c>
      <c r="L21" s="7" t="s">
        <v>280</v>
      </c>
      <c r="M21" s="16" t="s">
        <v>18</v>
      </c>
      <c r="N21" s="7" t="s">
        <v>144</v>
      </c>
      <c r="O21" s="7" t="s">
        <v>145</v>
      </c>
      <c r="P21" s="7" t="s">
        <v>146</v>
      </c>
      <c r="Q21" s="7" t="s">
        <v>166</v>
      </c>
      <c r="R21" s="7" t="s">
        <v>147</v>
      </c>
    </row>
    <row r="22" spans="1:18" x14ac:dyDescent="0.3">
      <c r="A22" s="14">
        <v>75584</v>
      </c>
      <c r="B22" s="6" t="s">
        <v>70</v>
      </c>
      <c r="C22" s="5" t="s">
        <v>18</v>
      </c>
      <c r="D22" s="5">
        <v>1</v>
      </c>
      <c r="E22" s="7">
        <v>2</v>
      </c>
      <c r="F22" s="7">
        <v>2236437</v>
      </c>
      <c r="G22" s="7" t="s">
        <v>66</v>
      </c>
      <c r="H22" s="7" t="s">
        <v>284</v>
      </c>
      <c r="I22" s="7" t="s">
        <v>283</v>
      </c>
      <c r="J22" s="7" t="s">
        <v>282</v>
      </c>
      <c r="K22" s="14" t="s">
        <v>143</v>
      </c>
      <c r="L22" s="7" t="s">
        <v>280</v>
      </c>
      <c r="M22" s="16" t="s">
        <v>18</v>
      </c>
      <c r="N22" s="7" t="s">
        <v>144</v>
      </c>
      <c r="O22" s="7" t="s">
        <v>145</v>
      </c>
      <c r="P22" s="7" t="s">
        <v>146</v>
      </c>
      <c r="Q22" s="7" t="s">
        <v>166</v>
      </c>
      <c r="R22" s="7" t="s">
        <v>147</v>
      </c>
    </row>
    <row r="23" spans="1:18" x14ac:dyDescent="0.3">
      <c r="A23" s="14">
        <v>75585</v>
      </c>
      <c r="B23" s="6" t="s">
        <v>71</v>
      </c>
      <c r="C23" s="5" t="s">
        <v>38</v>
      </c>
      <c r="D23" s="5">
        <v>0</v>
      </c>
      <c r="E23" s="7">
        <v>2</v>
      </c>
      <c r="F23" s="7">
        <v>2222999</v>
      </c>
      <c r="G23" s="7" t="s">
        <v>66</v>
      </c>
      <c r="H23" s="7" t="s">
        <v>150</v>
      </c>
      <c r="I23" s="7" t="s">
        <v>151</v>
      </c>
      <c r="J23" s="7" t="s">
        <v>152</v>
      </c>
      <c r="K23" s="14" t="s">
        <v>143</v>
      </c>
      <c r="L23" s="7" t="s">
        <v>280</v>
      </c>
      <c r="M23" s="16" t="s">
        <v>38</v>
      </c>
      <c r="N23" s="7" t="s">
        <v>144</v>
      </c>
      <c r="O23" s="7" t="s">
        <v>145</v>
      </c>
      <c r="P23" s="7" t="s">
        <v>146</v>
      </c>
      <c r="Q23" s="7" t="s">
        <v>166</v>
      </c>
      <c r="R23" s="7" t="s">
        <v>147</v>
      </c>
    </row>
    <row r="24" spans="1:18" ht="13.8" customHeight="1" x14ac:dyDescent="0.3">
      <c r="A24" s="14">
        <v>75586</v>
      </c>
      <c r="B24" s="6" t="s">
        <v>72</v>
      </c>
      <c r="C24" s="5" t="s">
        <v>18</v>
      </c>
      <c r="D24" s="5">
        <v>1</v>
      </c>
      <c r="E24" s="7">
        <v>2</v>
      </c>
      <c r="F24" s="7">
        <v>2234150</v>
      </c>
      <c r="G24" s="7" t="s">
        <v>73</v>
      </c>
      <c r="H24" s="7" t="s">
        <v>149</v>
      </c>
      <c r="I24" s="7" t="s">
        <v>283</v>
      </c>
      <c r="J24" s="7" t="s">
        <v>282</v>
      </c>
      <c r="K24" s="14" t="s">
        <v>143</v>
      </c>
      <c r="L24" s="7" t="s">
        <v>280</v>
      </c>
      <c r="M24" s="16" t="s">
        <v>18</v>
      </c>
      <c r="N24" s="7" t="s">
        <v>144</v>
      </c>
      <c r="O24" s="7" t="s">
        <v>145</v>
      </c>
      <c r="P24" s="7" t="s">
        <v>146</v>
      </c>
      <c r="Q24" s="7" t="s">
        <v>166</v>
      </c>
      <c r="R24" s="7" t="s">
        <v>147</v>
      </c>
    </row>
    <row r="25" spans="1:18" x14ac:dyDescent="0.3">
      <c r="A25" s="14">
        <v>75587</v>
      </c>
      <c r="B25" s="6" t="s">
        <v>74</v>
      </c>
      <c r="C25" s="5" t="s">
        <v>18</v>
      </c>
      <c r="D25" s="5">
        <v>1</v>
      </c>
      <c r="E25" s="7">
        <v>2</v>
      </c>
      <c r="F25" s="7">
        <v>2222042</v>
      </c>
      <c r="G25" s="7" t="s">
        <v>66</v>
      </c>
      <c r="H25" s="7" t="s">
        <v>151</v>
      </c>
      <c r="I25" s="7" t="s">
        <v>152</v>
      </c>
      <c r="J25" s="7" t="s">
        <v>141</v>
      </c>
      <c r="K25" s="14" t="s">
        <v>282</v>
      </c>
      <c r="L25" s="7" t="s">
        <v>143</v>
      </c>
      <c r="M25" s="16" t="s">
        <v>18</v>
      </c>
      <c r="N25" s="7" t="s">
        <v>144</v>
      </c>
      <c r="O25" s="7" t="s">
        <v>145</v>
      </c>
      <c r="P25" s="7" t="s">
        <v>146</v>
      </c>
      <c r="Q25" s="7" t="s">
        <v>166</v>
      </c>
      <c r="R25" s="7" t="s">
        <v>147</v>
      </c>
    </row>
    <row r="26" spans="1:18" x14ac:dyDescent="0.3">
      <c r="A26" s="14">
        <v>75588</v>
      </c>
      <c r="B26" s="6" t="s">
        <v>75</v>
      </c>
      <c r="C26" s="5" t="s">
        <v>18</v>
      </c>
      <c r="D26" s="5">
        <v>1</v>
      </c>
      <c r="E26" s="7">
        <v>2</v>
      </c>
      <c r="F26" s="7">
        <v>2221636</v>
      </c>
      <c r="G26" s="7" t="s">
        <v>66</v>
      </c>
      <c r="H26" s="7" t="s">
        <v>151</v>
      </c>
      <c r="I26" s="7" t="s">
        <v>152</v>
      </c>
      <c r="J26" s="7" t="s">
        <v>141</v>
      </c>
      <c r="K26" s="14" t="s">
        <v>282</v>
      </c>
      <c r="L26" s="7" t="s">
        <v>143</v>
      </c>
      <c r="M26" s="16" t="s">
        <v>18</v>
      </c>
      <c r="N26" s="7" t="s">
        <v>144</v>
      </c>
      <c r="O26" s="7" t="s">
        <v>145</v>
      </c>
      <c r="P26" s="7" t="s">
        <v>146</v>
      </c>
      <c r="Q26" s="7" t="s">
        <v>166</v>
      </c>
      <c r="R26" s="7" t="s">
        <v>147</v>
      </c>
    </row>
    <row r="27" spans="1:18" x14ac:dyDescent="0.3">
      <c r="A27" s="14">
        <v>77937</v>
      </c>
      <c r="B27" s="6" t="s">
        <v>76</v>
      </c>
      <c r="C27" s="5" t="s">
        <v>38</v>
      </c>
      <c r="D27" s="5">
        <v>0</v>
      </c>
      <c r="E27" s="7">
        <v>2</v>
      </c>
      <c r="F27" s="7">
        <v>2204146</v>
      </c>
      <c r="G27" s="7" t="s">
        <v>77</v>
      </c>
      <c r="H27" s="7" t="s">
        <v>152</v>
      </c>
      <c r="I27" s="7" t="s">
        <v>141</v>
      </c>
      <c r="J27" s="7" t="s">
        <v>282</v>
      </c>
      <c r="K27" s="14" t="s">
        <v>143</v>
      </c>
      <c r="L27" s="7" t="s">
        <v>280</v>
      </c>
      <c r="M27" s="16" t="s">
        <v>38</v>
      </c>
      <c r="N27" s="7" t="s">
        <v>144</v>
      </c>
      <c r="O27" s="7" t="s">
        <v>145</v>
      </c>
      <c r="P27" s="7" t="s">
        <v>146</v>
      </c>
      <c r="Q27" s="7" t="s">
        <v>166</v>
      </c>
      <c r="R27" s="7" t="s">
        <v>147</v>
      </c>
    </row>
    <row r="28" spans="1:18" x14ac:dyDescent="0.3">
      <c r="A28" s="14">
        <v>77938</v>
      </c>
      <c r="B28" s="6" t="s">
        <v>78</v>
      </c>
      <c r="C28" s="5" t="s">
        <v>18</v>
      </c>
      <c r="D28" s="5">
        <v>1</v>
      </c>
      <c r="E28" s="7">
        <v>2</v>
      </c>
      <c r="F28" s="7">
        <v>2224792</v>
      </c>
      <c r="G28" s="7" t="s">
        <v>77</v>
      </c>
      <c r="H28" s="7" t="s">
        <v>151</v>
      </c>
      <c r="I28" s="7" t="s">
        <v>152</v>
      </c>
      <c r="J28" s="7" t="s">
        <v>141</v>
      </c>
      <c r="K28" s="14" t="s">
        <v>282</v>
      </c>
      <c r="L28" s="7" t="s">
        <v>143</v>
      </c>
      <c r="M28" s="16" t="s">
        <v>18</v>
      </c>
      <c r="N28" s="7" t="s">
        <v>144</v>
      </c>
      <c r="O28" s="7" t="s">
        <v>145</v>
      </c>
      <c r="P28" s="7" t="s">
        <v>146</v>
      </c>
      <c r="Q28" s="7" t="s">
        <v>166</v>
      </c>
      <c r="R28" s="7" t="s">
        <v>147</v>
      </c>
    </row>
    <row r="29" spans="1:18" x14ac:dyDescent="0.3">
      <c r="A29" s="14">
        <v>77939</v>
      </c>
      <c r="B29" s="6" t="s">
        <v>79</v>
      </c>
      <c r="C29" s="5" t="s">
        <v>18</v>
      </c>
      <c r="D29" s="5">
        <v>1</v>
      </c>
      <c r="E29" s="7">
        <v>3</v>
      </c>
      <c r="F29" s="7">
        <v>2204820</v>
      </c>
      <c r="G29" s="7" t="s">
        <v>77</v>
      </c>
      <c r="H29" s="7" t="s">
        <v>152</v>
      </c>
      <c r="I29" s="7" t="s">
        <v>141</v>
      </c>
      <c r="J29" s="7" t="s">
        <v>282</v>
      </c>
      <c r="K29" s="14" t="s">
        <v>143</v>
      </c>
      <c r="L29" s="7" t="s">
        <v>280</v>
      </c>
      <c r="M29" s="16" t="s">
        <v>18</v>
      </c>
      <c r="N29" s="7" t="s">
        <v>144</v>
      </c>
      <c r="O29" s="7" t="s">
        <v>145</v>
      </c>
      <c r="P29" s="7" t="s">
        <v>146</v>
      </c>
      <c r="Q29" s="7" t="s">
        <v>166</v>
      </c>
      <c r="R29" s="7" t="s">
        <v>147</v>
      </c>
    </row>
    <row r="30" spans="1:18" x14ac:dyDescent="0.3">
      <c r="A30" s="14">
        <v>77940</v>
      </c>
      <c r="B30" s="6" t="s">
        <v>80</v>
      </c>
      <c r="C30" s="5" t="s">
        <v>18</v>
      </c>
      <c r="D30" s="5">
        <v>1</v>
      </c>
      <c r="E30" s="7">
        <v>2</v>
      </c>
      <c r="F30" s="7">
        <v>2224753</v>
      </c>
      <c r="G30" s="7" t="s">
        <v>77</v>
      </c>
      <c r="H30" s="7" t="s">
        <v>151</v>
      </c>
      <c r="I30" s="7" t="s">
        <v>152</v>
      </c>
      <c r="J30" s="7" t="s">
        <v>141</v>
      </c>
      <c r="K30" s="14" t="s">
        <v>282</v>
      </c>
      <c r="L30" s="7" t="s">
        <v>143</v>
      </c>
      <c r="M30" s="16" t="s">
        <v>18</v>
      </c>
      <c r="N30" s="7" t="s">
        <v>144</v>
      </c>
      <c r="O30" s="7" t="s">
        <v>145</v>
      </c>
      <c r="P30" s="7" t="s">
        <v>146</v>
      </c>
      <c r="Q30" s="7" t="s">
        <v>166</v>
      </c>
      <c r="R30" s="7" t="s">
        <v>147</v>
      </c>
    </row>
    <row r="31" spans="1:18" x14ac:dyDescent="0.3">
      <c r="A31" s="14">
        <v>77941</v>
      </c>
      <c r="B31" s="6" t="s">
        <v>81</v>
      </c>
      <c r="C31" s="5" t="s">
        <v>18</v>
      </c>
      <c r="D31" s="5">
        <v>1</v>
      </c>
      <c r="E31" s="7">
        <v>2</v>
      </c>
      <c r="F31" s="7">
        <v>2228161</v>
      </c>
      <c r="G31" s="7" t="s">
        <v>77</v>
      </c>
      <c r="H31" s="7" t="s">
        <v>151</v>
      </c>
      <c r="I31" s="7" t="s">
        <v>152</v>
      </c>
      <c r="J31" s="7" t="s">
        <v>141</v>
      </c>
      <c r="K31" s="14" t="s">
        <v>282</v>
      </c>
      <c r="L31" s="7" t="s">
        <v>143</v>
      </c>
      <c r="M31" s="16" t="s">
        <v>18</v>
      </c>
      <c r="N31" s="7" t="s">
        <v>144</v>
      </c>
      <c r="O31" s="7" t="s">
        <v>145</v>
      </c>
      <c r="P31" s="7" t="s">
        <v>146</v>
      </c>
      <c r="Q31" s="7" t="s">
        <v>166</v>
      </c>
      <c r="R31" s="7" t="s">
        <v>147</v>
      </c>
    </row>
    <row r="32" spans="1:18" x14ac:dyDescent="0.3">
      <c r="A32" s="14">
        <v>77942</v>
      </c>
      <c r="B32" s="6" t="s">
        <v>82</v>
      </c>
      <c r="C32" s="5" t="s">
        <v>18</v>
      </c>
      <c r="D32" s="5">
        <v>1</v>
      </c>
      <c r="E32" s="7">
        <v>2</v>
      </c>
      <c r="F32" s="7">
        <v>2168183</v>
      </c>
      <c r="G32" s="7" t="s">
        <v>77</v>
      </c>
      <c r="H32" s="7" t="s">
        <v>148</v>
      </c>
      <c r="I32" s="7" t="s">
        <v>149</v>
      </c>
      <c r="J32" s="7" t="s">
        <v>282</v>
      </c>
      <c r="K32" s="14" t="s">
        <v>143</v>
      </c>
      <c r="L32" s="7" t="s">
        <v>280</v>
      </c>
      <c r="M32" s="16" t="s">
        <v>18</v>
      </c>
      <c r="N32" s="7" t="s">
        <v>144</v>
      </c>
      <c r="O32" s="7" t="s">
        <v>145</v>
      </c>
      <c r="P32" s="7" t="s">
        <v>146</v>
      </c>
      <c r="Q32" s="7" t="s">
        <v>166</v>
      </c>
      <c r="R32" s="7" t="s">
        <v>147</v>
      </c>
    </row>
    <row r="33" spans="1:18" x14ac:dyDescent="0.3">
      <c r="A33" s="14">
        <v>77943</v>
      </c>
      <c r="B33" s="6" t="s">
        <v>83</v>
      </c>
      <c r="C33" s="5" t="s">
        <v>38</v>
      </c>
      <c r="D33" s="5">
        <v>0</v>
      </c>
      <c r="E33" s="7">
        <v>2</v>
      </c>
      <c r="F33" s="7">
        <v>2232488</v>
      </c>
      <c r="G33" s="7" t="s">
        <v>77</v>
      </c>
      <c r="H33" s="7" t="s">
        <v>149</v>
      </c>
      <c r="I33" s="7" t="s">
        <v>283</v>
      </c>
      <c r="J33" s="7" t="s">
        <v>282</v>
      </c>
      <c r="K33" s="14" t="s">
        <v>143</v>
      </c>
      <c r="L33" s="7" t="s">
        <v>280</v>
      </c>
      <c r="M33" s="16" t="s">
        <v>38</v>
      </c>
      <c r="N33" s="7" t="s">
        <v>144</v>
      </c>
      <c r="O33" s="7" t="s">
        <v>145</v>
      </c>
      <c r="P33" s="7" t="s">
        <v>146</v>
      </c>
      <c r="Q33" s="7" t="s">
        <v>166</v>
      </c>
      <c r="R33" s="7" t="s">
        <v>147</v>
      </c>
    </row>
    <row r="34" spans="1:18" x14ac:dyDescent="0.3">
      <c r="A34" s="14">
        <v>77944</v>
      </c>
      <c r="B34" s="6" t="s">
        <v>84</v>
      </c>
      <c r="C34" s="5" t="s">
        <v>38</v>
      </c>
      <c r="D34" s="5">
        <v>0</v>
      </c>
      <c r="E34" s="7">
        <v>2</v>
      </c>
      <c r="F34" s="7">
        <v>2221053</v>
      </c>
      <c r="G34" s="7" t="s">
        <v>77</v>
      </c>
      <c r="H34" s="7" t="s">
        <v>148</v>
      </c>
      <c r="I34" s="7" t="s">
        <v>149</v>
      </c>
      <c r="J34" s="7" t="s">
        <v>282</v>
      </c>
      <c r="K34" s="14" t="s">
        <v>143</v>
      </c>
      <c r="L34" s="7" t="s">
        <v>280</v>
      </c>
      <c r="M34" s="16" t="s">
        <v>38</v>
      </c>
      <c r="N34" s="7" t="s">
        <v>144</v>
      </c>
      <c r="O34" s="7" t="s">
        <v>145</v>
      </c>
      <c r="P34" s="7" t="s">
        <v>146</v>
      </c>
      <c r="Q34" s="7" t="s">
        <v>166</v>
      </c>
      <c r="R34" s="7" t="s">
        <v>147</v>
      </c>
    </row>
    <row r="35" spans="1:18" x14ac:dyDescent="0.3">
      <c r="A35" s="14">
        <v>77945</v>
      </c>
      <c r="B35" s="6" t="s">
        <v>85</v>
      </c>
      <c r="C35" s="5" t="s">
        <v>18</v>
      </c>
      <c r="D35" s="5">
        <v>1</v>
      </c>
      <c r="E35" s="7">
        <v>2</v>
      </c>
      <c r="F35" s="7">
        <v>2167596</v>
      </c>
      <c r="G35" s="7" t="s">
        <v>77</v>
      </c>
      <c r="H35" s="7" t="s">
        <v>148</v>
      </c>
      <c r="I35" s="7" t="s">
        <v>149</v>
      </c>
      <c r="J35" s="7" t="s">
        <v>282</v>
      </c>
      <c r="K35" s="14" t="s">
        <v>143</v>
      </c>
      <c r="L35" s="7" t="s">
        <v>280</v>
      </c>
      <c r="M35" s="16" t="s">
        <v>18</v>
      </c>
      <c r="N35" s="7" t="s">
        <v>144</v>
      </c>
      <c r="O35" s="7" t="s">
        <v>145</v>
      </c>
      <c r="P35" s="7" t="s">
        <v>146</v>
      </c>
      <c r="Q35" s="7" t="s">
        <v>166</v>
      </c>
      <c r="R35" s="7" t="s">
        <v>147</v>
      </c>
    </row>
    <row r="36" spans="1:18" x14ac:dyDescent="0.3">
      <c r="A36" s="14">
        <v>77946</v>
      </c>
      <c r="B36" s="6" t="s">
        <v>86</v>
      </c>
      <c r="C36" s="5" t="s">
        <v>38</v>
      </c>
      <c r="D36" s="5">
        <v>0</v>
      </c>
      <c r="E36" s="7">
        <v>2</v>
      </c>
      <c r="F36" s="7">
        <v>2166682</v>
      </c>
      <c r="G36" s="7" t="s">
        <v>77</v>
      </c>
      <c r="H36" s="7" t="s">
        <v>148</v>
      </c>
      <c r="I36" s="7" t="s">
        <v>149</v>
      </c>
      <c r="J36" s="7" t="s">
        <v>282</v>
      </c>
      <c r="K36" s="14" t="s">
        <v>143</v>
      </c>
      <c r="L36" s="7" t="s">
        <v>280</v>
      </c>
      <c r="M36" s="16" t="s">
        <v>38</v>
      </c>
      <c r="N36" s="7" t="s">
        <v>144</v>
      </c>
      <c r="O36" s="7" t="s">
        <v>145</v>
      </c>
      <c r="P36" s="7" t="s">
        <v>146</v>
      </c>
      <c r="Q36" s="7" t="s">
        <v>166</v>
      </c>
      <c r="R36" s="7" t="s">
        <v>147</v>
      </c>
    </row>
    <row r="37" spans="1:18" x14ac:dyDescent="0.3">
      <c r="A37" s="14">
        <v>77947</v>
      </c>
      <c r="B37" s="6" t="s">
        <v>87</v>
      </c>
      <c r="C37" s="5" t="s">
        <v>38</v>
      </c>
      <c r="D37" s="5">
        <v>0</v>
      </c>
      <c r="E37" s="7">
        <v>2</v>
      </c>
      <c r="F37" s="7">
        <v>2166113</v>
      </c>
      <c r="G37" s="7" t="s">
        <v>77</v>
      </c>
      <c r="H37" s="7" t="s">
        <v>148</v>
      </c>
      <c r="I37" s="7" t="s">
        <v>149</v>
      </c>
      <c r="J37" s="7" t="s">
        <v>282</v>
      </c>
      <c r="K37" s="14" t="s">
        <v>143</v>
      </c>
      <c r="L37" s="7" t="s">
        <v>280</v>
      </c>
      <c r="M37" s="16" t="s">
        <v>38</v>
      </c>
      <c r="N37" s="7" t="s">
        <v>144</v>
      </c>
      <c r="O37" s="7" t="s">
        <v>145</v>
      </c>
      <c r="P37" s="7" t="s">
        <v>146</v>
      </c>
      <c r="Q37" s="7" t="s">
        <v>166</v>
      </c>
      <c r="R37" s="7" t="s">
        <v>147</v>
      </c>
    </row>
    <row r="38" spans="1:18" x14ac:dyDescent="0.3">
      <c r="A38" s="14">
        <v>77948</v>
      </c>
      <c r="B38" s="6" t="s">
        <v>88</v>
      </c>
      <c r="C38" s="5" t="s">
        <v>18</v>
      </c>
      <c r="D38" s="5">
        <v>1</v>
      </c>
      <c r="E38" s="7">
        <v>2</v>
      </c>
      <c r="F38" s="7">
        <v>2225184</v>
      </c>
      <c r="G38" s="7" t="s">
        <v>77</v>
      </c>
      <c r="H38" s="7" t="s">
        <v>151</v>
      </c>
      <c r="I38" s="7" t="s">
        <v>152</v>
      </c>
      <c r="J38" s="7" t="s">
        <v>141</v>
      </c>
      <c r="K38" s="14" t="s">
        <v>282</v>
      </c>
      <c r="L38" s="7" t="s">
        <v>143</v>
      </c>
      <c r="M38" s="16" t="s">
        <v>18</v>
      </c>
      <c r="N38" s="7" t="s">
        <v>144</v>
      </c>
      <c r="O38" s="7" t="s">
        <v>145</v>
      </c>
      <c r="P38" s="7" t="s">
        <v>146</v>
      </c>
      <c r="Q38" s="7" t="s">
        <v>166</v>
      </c>
      <c r="R38" s="7" t="s">
        <v>147</v>
      </c>
    </row>
    <row r="39" spans="1:18" x14ac:dyDescent="0.3">
      <c r="A39" s="14">
        <v>81913</v>
      </c>
      <c r="B39" s="6" t="s">
        <v>89</v>
      </c>
      <c r="C39" s="5" t="s">
        <v>38</v>
      </c>
      <c r="D39" s="5">
        <v>0</v>
      </c>
      <c r="E39" s="7">
        <v>1</v>
      </c>
      <c r="F39" s="7">
        <v>2257954</v>
      </c>
      <c r="G39" s="7" t="s">
        <v>62</v>
      </c>
      <c r="H39" s="7" t="s">
        <v>149</v>
      </c>
      <c r="I39" s="7" t="s">
        <v>283</v>
      </c>
      <c r="J39" s="7" t="s">
        <v>282</v>
      </c>
      <c r="K39" s="14" t="s">
        <v>143</v>
      </c>
      <c r="L39" s="7" t="s">
        <v>280</v>
      </c>
      <c r="M39" s="16" t="s">
        <v>38</v>
      </c>
      <c r="N39" s="7" t="s">
        <v>144</v>
      </c>
      <c r="O39" s="7" t="s">
        <v>145</v>
      </c>
      <c r="P39" s="7" t="s">
        <v>146</v>
      </c>
      <c r="Q39" s="7" t="s">
        <v>166</v>
      </c>
      <c r="R39" s="7" t="s">
        <v>147</v>
      </c>
    </row>
    <row r="40" spans="1:18" x14ac:dyDescent="0.3">
      <c r="A40" s="14">
        <v>81914</v>
      </c>
      <c r="B40" s="6" t="s">
        <v>90</v>
      </c>
      <c r="C40" s="5" t="s">
        <v>38</v>
      </c>
      <c r="D40" s="5">
        <v>0</v>
      </c>
      <c r="E40" s="7">
        <v>1</v>
      </c>
      <c r="F40" s="7">
        <v>2251265</v>
      </c>
      <c r="G40" s="7" t="s">
        <v>62</v>
      </c>
      <c r="H40" s="7" t="s">
        <v>149</v>
      </c>
      <c r="I40" s="7" t="s">
        <v>283</v>
      </c>
      <c r="J40" s="7" t="s">
        <v>282</v>
      </c>
      <c r="K40" s="14" t="s">
        <v>143</v>
      </c>
      <c r="L40" s="7" t="s">
        <v>280</v>
      </c>
      <c r="M40" s="16" t="s">
        <v>38</v>
      </c>
      <c r="N40" s="7" t="s">
        <v>144</v>
      </c>
      <c r="O40" s="7" t="s">
        <v>145</v>
      </c>
      <c r="P40" s="7" t="s">
        <v>146</v>
      </c>
      <c r="Q40" s="7" t="s">
        <v>166</v>
      </c>
      <c r="R40" s="7" t="s">
        <v>147</v>
      </c>
    </row>
    <row r="41" spans="1:18" x14ac:dyDescent="0.3">
      <c r="A41" s="14">
        <v>88855</v>
      </c>
      <c r="B41" s="6" t="s">
        <v>91</v>
      </c>
      <c r="C41" s="5" t="s">
        <v>38</v>
      </c>
      <c r="D41" s="5">
        <v>0</v>
      </c>
      <c r="E41" s="7">
        <v>3</v>
      </c>
      <c r="F41" s="7">
        <v>2213572</v>
      </c>
      <c r="G41" s="7" t="s">
        <v>92</v>
      </c>
      <c r="H41" s="7" t="s">
        <v>149</v>
      </c>
      <c r="I41" s="7" t="s">
        <v>283</v>
      </c>
      <c r="J41" s="7" t="s">
        <v>282</v>
      </c>
      <c r="K41" s="14" t="s">
        <v>143</v>
      </c>
      <c r="L41" s="7" t="s">
        <v>280</v>
      </c>
      <c r="M41" s="16" t="s">
        <v>38</v>
      </c>
      <c r="N41" s="7" t="s">
        <v>144</v>
      </c>
      <c r="O41" s="7" t="s">
        <v>145</v>
      </c>
      <c r="P41" s="7" t="s">
        <v>146</v>
      </c>
      <c r="Q41" s="7" t="s">
        <v>166</v>
      </c>
      <c r="R41" s="7" t="s">
        <v>147</v>
      </c>
    </row>
    <row r="42" spans="1:18" x14ac:dyDescent="0.3">
      <c r="A42" s="14">
        <v>88856</v>
      </c>
      <c r="B42" s="6" t="s">
        <v>93</v>
      </c>
      <c r="C42" s="5" t="s">
        <v>18</v>
      </c>
      <c r="D42" s="5">
        <v>1</v>
      </c>
      <c r="E42" s="7">
        <v>2</v>
      </c>
      <c r="F42" s="7">
        <v>2173999</v>
      </c>
      <c r="G42" s="7" t="s">
        <v>94</v>
      </c>
      <c r="H42" s="7" t="s">
        <v>149</v>
      </c>
      <c r="I42" s="7" t="s">
        <v>283</v>
      </c>
      <c r="J42" s="7" t="s">
        <v>282</v>
      </c>
      <c r="K42" s="14" t="s">
        <v>143</v>
      </c>
      <c r="L42" s="7" t="s">
        <v>280</v>
      </c>
      <c r="M42" s="16" t="s">
        <v>18</v>
      </c>
      <c r="N42" s="7" t="s">
        <v>144</v>
      </c>
      <c r="O42" s="7" t="s">
        <v>145</v>
      </c>
      <c r="P42" s="7" t="s">
        <v>146</v>
      </c>
      <c r="Q42" s="7" t="s">
        <v>166</v>
      </c>
      <c r="R42" s="7" t="s">
        <v>147</v>
      </c>
    </row>
    <row r="43" spans="1:18" x14ac:dyDescent="0.3">
      <c r="A43" s="14">
        <v>88857</v>
      </c>
      <c r="B43" s="6" t="s">
        <v>95</v>
      </c>
      <c r="C43" s="5" t="s">
        <v>38</v>
      </c>
      <c r="D43" s="5">
        <v>0</v>
      </c>
      <c r="E43" s="7">
        <v>3</v>
      </c>
      <c r="F43" s="7">
        <v>2211894</v>
      </c>
      <c r="G43" s="7" t="s">
        <v>96</v>
      </c>
      <c r="H43" s="7" t="s">
        <v>141</v>
      </c>
      <c r="I43" s="7" t="s">
        <v>283</v>
      </c>
      <c r="J43" s="7" t="s">
        <v>282</v>
      </c>
      <c r="K43" s="14" t="s">
        <v>143</v>
      </c>
      <c r="L43" s="7" t="s">
        <v>280</v>
      </c>
      <c r="M43" s="16" t="s">
        <v>38</v>
      </c>
      <c r="N43" s="7" t="s">
        <v>161</v>
      </c>
      <c r="O43" s="7" t="s">
        <v>162</v>
      </c>
      <c r="P43" s="7" t="s">
        <v>163</v>
      </c>
      <c r="Q43" s="7" t="s">
        <v>164</v>
      </c>
      <c r="R43" s="7" t="s">
        <v>165</v>
      </c>
    </row>
    <row r="44" spans="1:18" x14ac:dyDescent="0.3">
      <c r="A44" s="14">
        <v>88858</v>
      </c>
      <c r="B44" s="6" t="s">
        <v>98</v>
      </c>
      <c r="C44" s="5" t="s">
        <v>18</v>
      </c>
      <c r="D44" s="5">
        <v>1</v>
      </c>
      <c r="E44" s="7">
        <v>4</v>
      </c>
      <c r="F44" s="7">
        <v>2227109</v>
      </c>
      <c r="G44" s="7" t="s">
        <v>99</v>
      </c>
      <c r="H44" s="7" t="s">
        <v>149</v>
      </c>
      <c r="I44" s="7" t="s">
        <v>283</v>
      </c>
      <c r="J44" s="7" t="s">
        <v>282</v>
      </c>
      <c r="K44" s="14" t="s">
        <v>143</v>
      </c>
      <c r="L44" s="7" t="s">
        <v>280</v>
      </c>
      <c r="M44" s="16" t="s">
        <v>18</v>
      </c>
      <c r="N44" s="7" t="s">
        <v>144</v>
      </c>
      <c r="O44" s="7" t="s">
        <v>145</v>
      </c>
      <c r="P44" s="7" t="s">
        <v>146</v>
      </c>
      <c r="Q44" s="7" t="s">
        <v>166</v>
      </c>
      <c r="R44" s="7" t="s">
        <v>147</v>
      </c>
    </row>
    <row r="45" spans="1:18" x14ac:dyDescent="0.3">
      <c r="A45" s="14">
        <v>88859</v>
      </c>
      <c r="B45" s="6" t="s">
        <v>100</v>
      </c>
      <c r="C45" s="5" t="s">
        <v>38</v>
      </c>
      <c r="D45" s="5">
        <v>0</v>
      </c>
      <c r="E45" s="7">
        <v>4</v>
      </c>
      <c r="F45" s="7">
        <v>2226486</v>
      </c>
      <c r="G45" s="7" t="s">
        <v>99</v>
      </c>
      <c r="H45" s="7" t="s">
        <v>149</v>
      </c>
      <c r="I45" s="7" t="s">
        <v>283</v>
      </c>
      <c r="J45" s="7" t="s">
        <v>282</v>
      </c>
      <c r="K45" s="14" t="s">
        <v>143</v>
      </c>
      <c r="L45" s="7" t="s">
        <v>280</v>
      </c>
      <c r="M45" s="16" t="s">
        <v>38</v>
      </c>
      <c r="N45" s="7" t="s">
        <v>144</v>
      </c>
      <c r="O45" s="7" t="s">
        <v>145</v>
      </c>
      <c r="P45" s="7" t="s">
        <v>146</v>
      </c>
      <c r="Q45" s="7" t="s">
        <v>166</v>
      </c>
      <c r="R45" s="7" t="s">
        <v>147</v>
      </c>
    </row>
    <row r="46" spans="1:18" x14ac:dyDescent="0.3">
      <c r="A46" s="14">
        <v>88860</v>
      </c>
      <c r="B46" s="6" t="s">
        <v>101</v>
      </c>
      <c r="C46" s="5" t="s">
        <v>18</v>
      </c>
      <c r="D46" s="5">
        <v>1</v>
      </c>
      <c r="E46" s="7">
        <v>4</v>
      </c>
      <c r="F46" s="7">
        <v>2217882</v>
      </c>
      <c r="G46" s="7" t="s">
        <v>99</v>
      </c>
      <c r="H46" s="7" t="s">
        <v>141</v>
      </c>
      <c r="I46" s="7" t="s">
        <v>283</v>
      </c>
      <c r="J46" s="7" t="s">
        <v>282</v>
      </c>
      <c r="K46" s="14" t="s">
        <v>143</v>
      </c>
      <c r="L46" s="7" t="s">
        <v>280</v>
      </c>
      <c r="M46" s="16" t="s">
        <v>18</v>
      </c>
      <c r="N46" s="7" t="s">
        <v>144</v>
      </c>
      <c r="O46" s="7" t="s">
        <v>145</v>
      </c>
      <c r="P46" s="7" t="s">
        <v>146</v>
      </c>
      <c r="Q46" s="7" t="s">
        <v>166</v>
      </c>
      <c r="R46" s="7" t="s">
        <v>147</v>
      </c>
    </row>
    <row r="47" spans="1:18" x14ac:dyDescent="0.3">
      <c r="A47" s="14">
        <v>88861</v>
      </c>
      <c r="B47" s="6" t="s">
        <v>102</v>
      </c>
      <c r="C47" s="5" t="s">
        <v>18</v>
      </c>
      <c r="D47" s="5">
        <v>1</v>
      </c>
      <c r="E47" s="7">
        <v>2</v>
      </c>
      <c r="F47" s="7">
        <v>2178068</v>
      </c>
      <c r="G47" s="7" t="s">
        <v>103</v>
      </c>
      <c r="H47" s="7" t="s">
        <v>149</v>
      </c>
      <c r="I47" s="7" t="s">
        <v>283</v>
      </c>
      <c r="J47" s="7" t="s">
        <v>282</v>
      </c>
      <c r="K47" s="14" t="s">
        <v>143</v>
      </c>
      <c r="L47" s="7" t="s">
        <v>280</v>
      </c>
      <c r="M47" s="16" t="s">
        <v>18</v>
      </c>
      <c r="N47" s="7" t="s">
        <v>144</v>
      </c>
      <c r="O47" s="7" t="s">
        <v>145</v>
      </c>
      <c r="P47" s="7" t="s">
        <v>146</v>
      </c>
      <c r="Q47" s="7" t="s">
        <v>166</v>
      </c>
      <c r="R47" s="7" t="s">
        <v>147</v>
      </c>
    </row>
    <row r="48" spans="1:18" x14ac:dyDescent="0.3">
      <c r="A48" s="14">
        <v>88862</v>
      </c>
      <c r="B48" s="6" t="s">
        <v>104</v>
      </c>
      <c r="C48" s="5" t="s">
        <v>38</v>
      </c>
      <c r="D48" s="5">
        <v>0</v>
      </c>
      <c r="E48" s="7">
        <v>1</v>
      </c>
      <c r="F48" s="7">
        <v>2234269</v>
      </c>
      <c r="G48" s="7" t="s">
        <v>36</v>
      </c>
      <c r="H48" s="7" t="s">
        <v>149</v>
      </c>
      <c r="I48" s="7" t="s">
        <v>283</v>
      </c>
      <c r="J48" s="7" t="s">
        <v>282</v>
      </c>
      <c r="K48" s="14" t="s">
        <v>143</v>
      </c>
      <c r="L48" s="7" t="s">
        <v>280</v>
      </c>
      <c r="M48" s="16" t="s">
        <v>38</v>
      </c>
      <c r="N48" s="7" t="s">
        <v>144</v>
      </c>
      <c r="O48" s="7" t="s">
        <v>145</v>
      </c>
      <c r="P48" s="7" t="s">
        <v>146</v>
      </c>
      <c r="Q48" s="7" t="s">
        <v>166</v>
      </c>
      <c r="R48" s="7" t="s">
        <v>147</v>
      </c>
    </row>
    <row r="49" spans="1:18" x14ac:dyDescent="0.3">
      <c r="A49" s="14">
        <v>88863</v>
      </c>
      <c r="B49" s="6" t="s">
        <v>105</v>
      </c>
      <c r="C49" s="5" t="s">
        <v>38</v>
      </c>
      <c r="D49" s="5">
        <v>0</v>
      </c>
      <c r="E49" s="7">
        <v>3</v>
      </c>
      <c r="F49" s="7">
        <v>2232864</v>
      </c>
      <c r="G49" s="7" t="s">
        <v>96</v>
      </c>
      <c r="H49" s="7" t="s">
        <v>148</v>
      </c>
      <c r="I49" s="7" t="s">
        <v>149</v>
      </c>
      <c r="J49" s="7" t="s">
        <v>282</v>
      </c>
      <c r="K49" s="14" t="s">
        <v>143</v>
      </c>
      <c r="L49" s="7" t="s">
        <v>280</v>
      </c>
      <c r="M49" s="16" t="s">
        <v>38</v>
      </c>
      <c r="N49" s="7" t="s">
        <v>144</v>
      </c>
      <c r="O49" s="7" t="s">
        <v>145</v>
      </c>
      <c r="P49" s="7" t="s">
        <v>146</v>
      </c>
      <c r="Q49" s="7" t="s">
        <v>166</v>
      </c>
      <c r="R49" s="7" t="s">
        <v>147</v>
      </c>
    </row>
    <row r="50" spans="1:18" x14ac:dyDescent="0.3">
      <c r="A50" s="14">
        <v>88864</v>
      </c>
      <c r="B50" s="6" t="s">
        <v>106</v>
      </c>
      <c r="C50" s="5" t="s">
        <v>18</v>
      </c>
      <c r="D50" s="5">
        <v>1</v>
      </c>
      <c r="E50" s="7">
        <v>3</v>
      </c>
      <c r="F50" s="7">
        <v>2265593</v>
      </c>
      <c r="G50" s="7" t="s">
        <v>96</v>
      </c>
      <c r="H50" s="7" t="s">
        <v>149</v>
      </c>
      <c r="I50" s="7" t="s">
        <v>283</v>
      </c>
      <c r="J50" s="7" t="s">
        <v>282</v>
      </c>
      <c r="K50" s="14" t="s">
        <v>143</v>
      </c>
      <c r="L50" s="7" t="s">
        <v>280</v>
      </c>
      <c r="M50" s="16" t="s">
        <v>18</v>
      </c>
      <c r="N50" s="7" t="s">
        <v>144</v>
      </c>
      <c r="O50" s="7" t="s">
        <v>145</v>
      </c>
      <c r="P50" s="7" t="s">
        <v>146</v>
      </c>
      <c r="Q50" s="7" t="s">
        <v>166</v>
      </c>
      <c r="R50" s="7" t="s">
        <v>147</v>
      </c>
    </row>
    <row r="51" spans="1:18" x14ac:dyDescent="0.3">
      <c r="A51" s="14">
        <v>88865</v>
      </c>
      <c r="B51" s="6" t="s">
        <v>107</v>
      </c>
      <c r="C51" s="5" t="s">
        <v>18</v>
      </c>
      <c r="D51" s="5">
        <v>1</v>
      </c>
      <c r="E51" s="7">
        <v>2</v>
      </c>
      <c r="F51" s="7">
        <v>2175265</v>
      </c>
      <c r="G51" s="7" t="s">
        <v>103</v>
      </c>
      <c r="H51" s="7" t="s">
        <v>149</v>
      </c>
      <c r="I51" s="7" t="s">
        <v>283</v>
      </c>
      <c r="J51" s="7" t="s">
        <v>282</v>
      </c>
      <c r="K51" s="14" t="s">
        <v>143</v>
      </c>
      <c r="L51" s="7" t="s">
        <v>280</v>
      </c>
      <c r="M51" s="16" t="s">
        <v>18</v>
      </c>
      <c r="N51" s="7" t="s">
        <v>144</v>
      </c>
      <c r="O51" s="7" t="s">
        <v>145</v>
      </c>
      <c r="P51" s="7" t="s">
        <v>146</v>
      </c>
      <c r="Q51" s="7" t="s">
        <v>166</v>
      </c>
      <c r="R51" s="7" t="s">
        <v>147</v>
      </c>
    </row>
    <row r="52" spans="1:18" x14ac:dyDescent="0.3">
      <c r="A52" s="14">
        <v>88866</v>
      </c>
      <c r="B52" s="6" t="s">
        <v>108</v>
      </c>
      <c r="C52" s="5" t="s">
        <v>38</v>
      </c>
      <c r="D52" s="5">
        <v>0</v>
      </c>
      <c r="E52" s="7">
        <v>1</v>
      </c>
      <c r="F52" s="7">
        <v>2228980</v>
      </c>
      <c r="G52" s="7" t="s">
        <v>19</v>
      </c>
      <c r="H52" s="7" t="s">
        <v>149</v>
      </c>
      <c r="I52" s="7" t="s">
        <v>283</v>
      </c>
      <c r="J52" s="7" t="s">
        <v>282</v>
      </c>
      <c r="K52" s="14" t="s">
        <v>143</v>
      </c>
      <c r="L52" s="7" t="s">
        <v>280</v>
      </c>
      <c r="M52" s="16" t="s">
        <v>38</v>
      </c>
      <c r="N52" s="7" t="s">
        <v>144</v>
      </c>
      <c r="O52" s="7" t="s">
        <v>145</v>
      </c>
      <c r="P52" s="7" t="s">
        <v>146</v>
      </c>
      <c r="Q52" s="7" t="s">
        <v>166</v>
      </c>
      <c r="R52" s="7" t="s">
        <v>147</v>
      </c>
    </row>
    <row r="53" spans="1:18" x14ac:dyDescent="0.3">
      <c r="A53" s="14">
        <v>88867</v>
      </c>
      <c r="B53" s="6" t="s">
        <v>109</v>
      </c>
      <c r="C53" s="5" t="s">
        <v>18</v>
      </c>
      <c r="D53" s="5">
        <v>1</v>
      </c>
      <c r="E53" s="7">
        <v>2</v>
      </c>
      <c r="F53" s="7">
        <v>2233504</v>
      </c>
      <c r="G53" s="7" t="s">
        <v>110</v>
      </c>
      <c r="H53" s="7" t="s">
        <v>149</v>
      </c>
      <c r="I53" s="7" t="s">
        <v>283</v>
      </c>
      <c r="J53" s="7" t="s">
        <v>282</v>
      </c>
      <c r="K53" s="14" t="s">
        <v>143</v>
      </c>
      <c r="L53" s="7" t="s">
        <v>280</v>
      </c>
      <c r="M53" s="16" t="s">
        <v>18</v>
      </c>
      <c r="N53" s="7" t="s">
        <v>144</v>
      </c>
      <c r="O53" s="7" t="s">
        <v>145</v>
      </c>
      <c r="P53" s="7" t="s">
        <v>146</v>
      </c>
      <c r="Q53" s="7" t="s">
        <v>166</v>
      </c>
      <c r="R53" s="7" t="s">
        <v>147</v>
      </c>
    </row>
    <row r="54" spans="1:18" x14ac:dyDescent="0.3">
      <c r="A54" s="14">
        <v>91846</v>
      </c>
      <c r="B54" s="6" t="s">
        <v>111</v>
      </c>
      <c r="C54" s="5" t="s">
        <v>18</v>
      </c>
      <c r="D54" s="5">
        <v>1</v>
      </c>
      <c r="E54" s="7">
        <v>1</v>
      </c>
      <c r="F54" s="7">
        <v>2222926</v>
      </c>
      <c r="G54" s="7" t="s">
        <v>77</v>
      </c>
      <c r="H54" s="7" t="s">
        <v>148</v>
      </c>
      <c r="I54" s="7" t="s">
        <v>149</v>
      </c>
      <c r="J54" s="7" t="s">
        <v>282</v>
      </c>
      <c r="K54" s="14" t="s">
        <v>143</v>
      </c>
      <c r="L54" s="7" t="s">
        <v>280</v>
      </c>
      <c r="M54" s="16" t="s">
        <v>18</v>
      </c>
      <c r="N54" s="7" t="s">
        <v>144</v>
      </c>
      <c r="O54" s="7" t="s">
        <v>145</v>
      </c>
      <c r="P54" s="7" t="s">
        <v>146</v>
      </c>
      <c r="Q54" s="7" t="s">
        <v>166</v>
      </c>
      <c r="R54" s="7" t="s">
        <v>147</v>
      </c>
    </row>
    <row r="55" spans="1:18" x14ac:dyDescent="0.3">
      <c r="A55" s="14">
        <v>102323</v>
      </c>
      <c r="B55" s="6" t="s">
        <v>112</v>
      </c>
      <c r="C55" s="5" t="s">
        <v>38</v>
      </c>
      <c r="D55" s="5">
        <v>0</v>
      </c>
      <c r="E55" s="7">
        <v>3</v>
      </c>
      <c r="F55" s="7">
        <v>2229105</v>
      </c>
      <c r="G55" s="7" t="s">
        <v>39</v>
      </c>
      <c r="H55" s="7" t="s">
        <v>152</v>
      </c>
      <c r="I55" s="7" t="s">
        <v>141</v>
      </c>
      <c r="J55" s="7" t="s">
        <v>282</v>
      </c>
      <c r="K55" s="14" t="s">
        <v>143</v>
      </c>
      <c r="L55" s="7" t="s">
        <v>280</v>
      </c>
      <c r="M55" s="16" t="s">
        <v>38</v>
      </c>
      <c r="N55" s="7" t="s">
        <v>144</v>
      </c>
      <c r="O55" s="7" t="s">
        <v>145</v>
      </c>
      <c r="P55" s="7" t="s">
        <v>146</v>
      </c>
      <c r="Q55" s="7" t="s">
        <v>166</v>
      </c>
      <c r="R55" s="7" t="s">
        <v>147</v>
      </c>
    </row>
    <row r="56" spans="1:18" x14ac:dyDescent="0.3">
      <c r="A56" s="14">
        <v>102324</v>
      </c>
      <c r="B56" s="6" t="s">
        <v>113</v>
      </c>
      <c r="C56" s="5" t="s">
        <v>18</v>
      </c>
      <c r="D56" s="5">
        <v>1</v>
      </c>
      <c r="E56" s="7">
        <v>4</v>
      </c>
      <c r="F56" s="7">
        <v>2329638</v>
      </c>
      <c r="G56" s="7" t="s">
        <v>39</v>
      </c>
      <c r="H56" s="7" t="s">
        <v>148</v>
      </c>
      <c r="I56" s="7" t="s">
        <v>149</v>
      </c>
      <c r="J56" s="7" t="s">
        <v>283</v>
      </c>
      <c r="K56" s="14" t="s">
        <v>282</v>
      </c>
      <c r="L56" s="7" t="s">
        <v>143</v>
      </c>
      <c r="M56" s="16" t="s">
        <v>18</v>
      </c>
      <c r="N56" s="7" t="s">
        <v>144</v>
      </c>
      <c r="O56" s="7" t="s">
        <v>145</v>
      </c>
      <c r="P56" s="7" t="s">
        <v>146</v>
      </c>
      <c r="Q56" s="7" t="s">
        <v>166</v>
      </c>
      <c r="R56" s="7" t="s">
        <v>147</v>
      </c>
    </row>
    <row r="57" spans="1:18" x14ac:dyDescent="0.3">
      <c r="A57" s="14">
        <v>102325</v>
      </c>
      <c r="B57" s="6" t="s">
        <v>115</v>
      </c>
      <c r="C57" s="5" t="s">
        <v>38</v>
      </c>
      <c r="D57" s="5">
        <v>0</v>
      </c>
      <c r="E57" s="7">
        <v>3</v>
      </c>
      <c r="F57" s="7">
        <v>2183733</v>
      </c>
      <c r="G57" s="7" t="s">
        <v>39</v>
      </c>
      <c r="H57" s="7" t="s">
        <v>152</v>
      </c>
      <c r="I57" s="7" t="s">
        <v>141</v>
      </c>
      <c r="J57" s="7" t="s">
        <v>282</v>
      </c>
      <c r="K57" s="14" t="s">
        <v>143</v>
      </c>
      <c r="L57" s="7" t="s">
        <v>280</v>
      </c>
      <c r="M57" s="16" t="s">
        <v>38</v>
      </c>
      <c r="N57" s="7" t="s">
        <v>144</v>
      </c>
      <c r="O57" s="7" t="s">
        <v>145</v>
      </c>
      <c r="P57" s="7" t="s">
        <v>146</v>
      </c>
      <c r="Q57" s="7" t="s">
        <v>166</v>
      </c>
      <c r="R57" s="7" t="s">
        <v>147</v>
      </c>
    </row>
    <row r="58" spans="1:18" x14ac:dyDescent="0.3">
      <c r="A58" s="14">
        <v>102326</v>
      </c>
      <c r="B58" s="6" t="s">
        <v>116</v>
      </c>
      <c r="C58" s="5" t="s">
        <v>38</v>
      </c>
      <c r="D58" s="5">
        <v>0</v>
      </c>
      <c r="E58" s="7">
        <v>4</v>
      </c>
      <c r="F58" s="7">
        <v>2205498</v>
      </c>
      <c r="G58" s="7" t="s">
        <v>39</v>
      </c>
      <c r="H58" s="7" t="s">
        <v>141</v>
      </c>
      <c r="I58" s="7" t="s">
        <v>283</v>
      </c>
      <c r="J58" s="7" t="s">
        <v>282</v>
      </c>
      <c r="K58" s="14" t="s">
        <v>143</v>
      </c>
      <c r="L58" s="7" t="s">
        <v>280</v>
      </c>
      <c r="M58" s="16" t="s">
        <v>38</v>
      </c>
      <c r="N58" s="7" t="s">
        <v>144</v>
      </c>
      <c r="O58" s="7" t="s">
        <v>281</v>
      </c>
      <c r="P58" s="7" t="s">
        <v>145</v>
      </c>
      <c r="Q58" s="7" t="s">
        <v>146</v>
      </c>
      <c r="R58" s="7" t="s">
        <v>166</v>
      </c>
    </row>
    <row r="59" spans="1:18" x14ac:dyDescent="0.3">
      <c r="A59" s="14">
        <v>102327</v>
      </c>
      <c r="B59" s="6" t="s">
        <v>117</v>
      </c>
      <c r="C59" s="5" t="s">
        <v>38</v>
      </c>
      <c r="D59" s="5">
        <v>0</v>
      </c>
      <c r="E59" s="7">
        <v>1</v>
      </c>
      <c r="F59" s="7">
        <v>2230241</v>
      </c>
      <c r="G59" s="7" t="s">
        <v>39</v>
      </c>
      <c r="H59" s="7" t="s">
        <v>149</v>
      </c>
      <c r="I59" s="7" t="s">
        <v>283</v>
      </c>
      <c r="J59" s="7" t="s">
        <v>282</v>
      </c>
      <c r="K59" s="14" t="s">
        <v>143</v>
      </c>
      <c r="L59" s="7" t="s">
        <v>280</v>
      </c>
      <c r="M59" s="16" t="s">
        <v>38</v>
      </c>
      <c r="N59" s="7" t="s">
        <v>144</v>
      </c>
      <c r="O59" s="7" t="s">
        <v>145</v>
      </c>
      <c r="P59" s="7" t="s">
        <v>146</v>
      </c>
      <c r="Q59" s="7" t="s">
        <v>166</v>
      </c>
      <c r="R59" s="7" t="s">
        <v>147</v>
      </c>
    </row>
    <row r="60" spans="1:18" x14ac:dyDescent="0.3">
      <c r="A60" s="14">
        <v>102328</v>
      </c>
      <c r="B60" s="6" t="s">
        <v>118</v>
      </c>
      <c r="C60" s="5" t="s">
        <v>18</v>
      </c>
      <c r="D60" s="5">
        <v>1</v>
      </c>
      <c r="E60" s="7">
        <v>1</v>
      </c>
      <c r="F60" s="7">
        <v>2172222</v>
      </c>
      <c r="G60" s="7" t="s">
        <v>39</v>
      </c>
      <c r="H60" s="7" t="s">
        <v>149</v>
      </c>
      <c r="I60" s="7" t="s">
        <v>283</v>
      </c>
      <c r="J60" s="7" t="s">
        <v>282</v>
      </c>
      <c r="K60" s="14" t="s">
        <v>143</v>
      </c>
      <c r="L60" s="7" t="s">
        <v>280</v>
      </c>
      <c r="M60" s="16" t="s">
        <v>18</v>
      </c>
      <c r="N60" s="7" t="s">
        <v>144</v>
      </c>
      <c r="O60" s="7" t="s">
        <v>145</v>
      </c>
      <c r="P60" s="7" t="s">
        <v>146</v>
      </c>
      <c r="Q60" s="7" t="s">
        <v>166</v>
      </c>
      <c r="R60" s="7" t="s">
        <v>147</v>
      </c>
    </row>
    <row r="61" spans="1:18" x14ac:dyDescent="0.3">
      <c r="A61" s="14">
        <v>102329</v>
      </c>
      <c r="B61" s="6" t="s">
        <v>119</v>
      </c>
      <c r="C61" s="5" t="s">
        <v>18</v>
      </c>
      <c r="D61" s="5">
        <v>1</v>
      </c>
      <c r="E61" s="7">
        <v>1</v>
      </c>
      <c r="F61" s="7">
        <v>2226638</v>
      </c>
      <c r="G61" s="7" t="s">
        <v>39</v>
      </c>
      <c r="H61" s="7" t="s">
        <v>148</v>
      </c>
      <c r="I61" s="7" t="s">
        <v>149</v>
      </c>
      <c r="J61" s="7" t="s">
        <v>282</v>
      </c>
      <c r="K61" s="14" t="s">
        <v>143</v>
      </c>
      <c r="L61" s="7" t="s">
        <v>280</v>
      </c>
      <c r="M61" s="16" t="s">
        <v>18</v>
      </c>
      <c r="N61" s="7" t="s">
        <v>144</v>
      </c>
      <c r="O61" s="7" t="s">
        <v>145</v>
      </c>
      <c r="P61" s="7" t="s">
        <v>146</v>
      </c>
      <c r="Q61" s="7" t="s">
        <v>166</v>
      </c>
      <c r="R61" s="7" t="s">
        <v>147</v>
      </c>
    </row>
    <row r="62" spans="1:18" x14ac:dyDescent="0.3">
      <c r="A62" s="14">
        <v>102330</v>
      </c>
      <c r="B62" s="6" t="s">
        <v>120</v>
      </c>
      <c r="C62" s="5" t="s">
        <v>38</v>
      </c>
      <c r="D62" s="5">
        <v>0</v>
      </c>
      <c r="E62" s="7">
        <v>2</v>
      </c>
      <c r="F62" s="7">
        <v>2220331</v>
      </c>
      <c r="G62" s="7" t="s">
        <v>39</v>
      </c>
      <c r="H62" s="7" t="s">
        <v>152</v>
      </c>
      <c r="I62" s="7" t="s">
        <v>141</v>
      </c>
      <c r="J62" s="7" t="s">
        <v>282</v>
      </c>
      <c r="K62" s="14" t="s">
        <v>143</v>
      </c>
      <c r="L62" s="7" t="s">
        <v>280</v>
      </c>
      <c r="M62" s="16" t="s">
        <v>38</v>
      </c>
      <c r="N62" s="7" t="s">
        <v>144</v>
      </c>
      <c r="O62" s="7" t="s">
        <v>145</v>
      </c>
      <c r="P62" s="7" t="s">
        <v>146</v>
      </c>
      <c r="Q62" s="7" t="s">
        <v>166</v>
      </c>
      <c r="R62" s="7" t="s">
        <v>147</v>
      </c>
    </row>
    <row r="63" spans="1:18" x14ac:dyDescent="0.3">
      <c r="A63" s="14">
        <v>102331</v>
      </c>
      <c r="B63" s="6" t="s">
        <v>121</v>
      </c>
      <c r="C63" s="5" t="s">
        <v>18</v>
      </c>
      <c r="D63" s="5">
        <v>1</v>
      </c>
      <c r="E63" s="7">
        <v>2</v>
      </c>
      <c r="F63" s="7">
        <v>2254939</v>
      </c>
      <c r="G63" s="7" t="s">
        <v>39</v>
      </c>
      <c r="H63" s="7" t="s">
        <v>148</v>
      </c>
      <c r="I63" s="7" t="s">
        <v>149</v>
      </c>
      <c r="J63" s="7" t="s">
        <v>282</v>
      </c>
      <c r="K63" s="14" t="s">
        <v>143</v>
      </c>
      <c r="L63" s="7" t="s">
        <v>280</v>
      </c>
      <c r="M63" s="16" t="s">
        <v>18</v>
      </c>
      <c r="N63" s="7" t="s">
        <v>144</v>
      </c>
      <c r="O63" s="7" t="s">
        <v>145</v>
      </c>
      <c r="P63" s="7" t="s">
        <v>146</v>
      </c>
      <c r="Q63" s="7" t="s">
        <v>166</v>
      </c>
      <c r="R63" s="7" t="s">
        <v>147</v>
      </c>
    </row>
    <row r="64" spans="1:18" x14ac:dyDescent="0.3">
      <c r="A64" s="14">
        <v>108261</v>
      </c>
      <c r="B64" s="6" t="s">
        <v>122</v>
      </c>
      <c r="C64" s="5" t="s">
        <v>18</v>
      </c>
      <c r="D64" s="5">
        <v>1</v>
      </c>
      <c r="E64" s="7">
        <v>1</v>
      </c>
      <c r="F64" s="7">
        <v>2218551</v>
      </c>
      <c r="G64" s="7" t="s">
        <v>123</v>
      </c>
      <c r="H64" s="7" t="s">
        <v>141</v>
      </c>
      <c r="I64" s="7" t="s">
        <v>283</v>
      </c>
      <c r="J64" s="7" t="s">
        <v>282</v>
      </c>
      <c r="K64" s="14" t="s">
        <v>143</v>
      </c>
      <c r="L64" s="7" t="s">
        <v>280</v>
      </c>
      <c r="M64" s="16" t="s">
        <v>18</v>
      </c>
      <c r="N64" s="7" t="s">
        <v>144</v>
      </c>
      <c r="O64" s="7" t="s">
        <v>145</v>
      </c>
      <c r="P64" s="7" t="s">
        <v>146</v>
      </c>
      <c r="Q64" s="7" t="s">
        <v>166</v>
      </c>
      <c r="R64" s="7" t="s">
        <v>147</v>
      </c>
    </row>
    <row r="65" spans="1:18" x14ac:dyDescent="0.3">
      <c r="A65" s="14">
        <v>108262</v>
      </c>
      <c r="B65" s="6" t="s">
        <v>124</v>
      </c>
      <c r="C65" s="5" t="s">
        <v>18</v>
      </c>
      <c r="D65" s="5">
        <v>1</v>
      </c>
      <c r="E65" s="7">
        <v>1</v>
      </c>
      <c r="F65" s="7">
        <v>2215151</v>
      </c>
      <c r="G65" s="7" t="s">
        <v>123</v>
      </c>
      <c r="H65" s="7" t="s">
        <v>141</v>
      </c>
      <c r="I65" s="7" t="s">
        <v>283</v>
      </c>
      <c r="J65" s="7" t="s">
        <v>282</v>
      </c>
      <c r="K65" s="14" t="s">
        <v>143</v>
      </c>
      <c r="L65" s="7" t="s">
        <v>280</v>
      </c>
      <c r="M65" s="16" t="s">
        <v>18</v>
      </c>
      <c r="N65" s="7" t="s">
        <v>144</v>
      </c>
      <c r="O65" s="7" t="s">
        <v>145</v>
      </c>
      <c r="P65" s="7" t="s">
        <v>146</v>
      </c>
      <c r="Q65" s="7" t="s">
        <v>166</v>
      </c>
      <c r="R65" s="7" t="s">
        <v>147</v>
      </c>
    </row>
    <row r="66" spans="1:18" x14ac:dyDescent="0.3">
      <c r="A66" s="14">
        <v>108263</v>
      </c>
      <c r="B66" s="6" t="s">
        <v>125</v>
      </c>
      <c r="C66" s="5" t="s">
        <v>18</v>
      </c>
      <c r="D66" s="5">
        <v>1</v>
      </c>
      <c r="E66" s="7">
        <v>1</v>
      </c>
      <c r="F66" s="7">
        <v>2216138</v>
      </c>
      <c r="G66" s="7" t="s">
        <v>123</v>
      </c>
      <c r="H66" s="7" t="s">
        <v>141</v>
      </c>
      <c r="I66" s="7" t="s">
        <v>283</v>
      </c>
      <c r="J66" s="7" t="s">
        <v>282</v>
      </c>
      <c r="K66" s="14" t="s">
        <v>143</v>
      </c>
      <c r="L66" s="7" t="s">
        <v>280</v>
      </c>
      <c r="M66" s="16" t="s">
        <v>18</v>
      </c>
      <c r="N66" s="7" t="s">
        <v>144</v>
      </c>
      <c r="O66" s="7" t="s">
        <v>145</v>
      </c>
      <c r="P66" s="7" t="s">
        <v>146</v>
      </c>
      <c r="Q66" s="7" t="s">
        <v>166</v>
      </c>
      <c r="R66" s="7" t="s">
        <v>147</v>
      </c>
    </row>
    <row r="67" spans="1:18" x14ac:dyDescent="0.3">
      <c r="A67" s="12"/>
      <c r="B67" s="11"/>
      <c r="C67" s="12"/>
      <c r="D67" s="12"/>
      <c r="H67" s="13"/>
      <c r="K67" s="12"/>
    </row>
    <row r="68" spans="1:18" x14ac:dyDescent="0.3">
      <c r="B68" s="11" t="s">
        <v>126</v>
      </c>
      <c r="C68">
        <f>COUNTIF(C2:C66, "*+*")</f>
        <v>38</v>
      </c>
      <c r="H68" s="48"/>
    </row>
    <row r="69" spans="1:18" x14ac:dyDescent="0.3">
      <c r="B69" s="11" t="s">
        <v>127</v>
      </c>
      <c r="C69">
        <f>COUNTIF(C2:C66, "*-*")</f>
        <v>27</v>
      </c>
      <c r="H69" s="21"/>
      <c r="I69" s="21"/>
      <c r="J69" s="21"/>
      <c r="K69" s="21"/>
      <c r="L69" s="21"/>
      <c r="N69" s="21"/>
      <c r="O69" s="21"/>
      <c r="P69" s="21"/>
      <c r="Q69" s="21"/>
      <c r="R69" s="21"/>
    </row>
    <row r="70" spans="1:18" x14ac:dyDescent="0.3">
      <c r="B70" s="11" t="s">
        <v>128</v>
      </c>
      <c r="C70">
        <f>C68+C69</f>
        <v>65</v>
      </c>
    </row>
  </sheetData>
  <autoFilter ref="A1:R72" xr:uid="{40B6E0FF-69B0-45AE-AFAF-47A3AAEA2DA5}"/>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AB1F-9B00-499D-8452-B07C762032F4}">
  <dimension ref="A1:V72"/>
  <sheetViews>
    <sheetView topLeftCell="F55" workbookViewId="0">
      <selection activeCell="R1" sqref="R1:V1048576"/>
    </sheetView>
  </sheetViews>
  <sheetFormatPr defaultRowHeight="14.4" x14ac:dyDescent="0.3"/>
  <cols>
    <col min="1" max="1" width="7.6640625" customWidth="1"/>
    <col min="2" max="2" width="15" customWidth="1"/>
    <col min="3" max="3" width="5.88671875" customWidth="1"/>
    <col min="4" max="4" width="13.109375" customWidth="1"/>
    <col min="6" max="6" width="49.109375" bestFit="1" customWidth="1"/>
    <col min="7" max="7" width="10.6640625" customWidth="1"/>
    <col min="8" max="10" width="10" customWidth="1"/>
    <col min="11" max="11" width="10.33203125" customWidth="1"/>
    <col min="13" max="13" width="10.109375" customWidth="1"/>
    <col min="14" max="14" width="10.33203125" customWidth="1"/>
    <col min="15" max="16" width="9.88671875" customWidth="1"/>
    <col min="17" max="17" width="9.6640625" customWidth="1"/>
    <col min="18" max="18" width="5.109375" bestFit="1" customWidth="1"/>
    <col min="19" max="19" width="9.5546875" customWidth="1"/>
    <col min="20" max="20" width="6.33203125" customWidth="1"/>
    <col min="21" max="21" width="9.44140625" customWidth="1"/>
    <col min="22" max="22" width="9.33203125" bestFit="1" customWidth="1"/>
  </cols>
  <sheetData>
    <row r="1" spans="1:22" ht="42" customHeight="1" x14ac:dyDescent="0.3">
      <c r="A1" s="1" t="s">
        <v>0</v>
      </c>
      <c r="B1" s="1" t="s">
        <v>1</v>
      </c>
      <c r="C1" s="1" t="s">
        <v>2</v>
      </c>
      <c r="D1" s="1" t="s">
        <v>3</v>
      </c>
      <c r="E1" s="1" t="s">
        <v>4</v>
      </c>
      <c r="F1" s="1" t="s">
        <v>5</v>
      </c>
      <c r="G1" s="2" t="s">
        <v>6</v>
      </c>
      <c r="H1" s="2" t="s">
        <v>7</v>
      </c>
      <c r="I1" s="2" t="s">
        <v>8</v>
      </c>
      <c r="J1" s="2" t="s">
        <v>9</v>
      </c>
      <c r="K1" s="2" t="s">
        <v>10</v>
      </c>
      <c r="L1" s="3" t="s">
        <v>11</v>
      </c>
      <c r="M1" s="4" t="s">
        <v>12</v>
      </c>
      <c r="N1" s="4" t="s">
        <v>13</v>
      </c>
      <c r="O1" s="4" t="s">
        <v>14</v>
      </c>
      <c r="P1" s="4" t="s">
        <v>15</v>
      </c>
      <c r="Q1" s="4" t="s">
        <v>16</v>
      </c>
      <c r="R1" s="32" t="s">
        <v>273</v>
      </c>
      <c r="S1" s="32" t="s">
        <v>274</v>
      </c>
      <c r="T1" s="32" t="s">
        <v>275</v>
      </c>
      <c r="U1" s="32" t="s">
        <v>276</v>
      </c>
      <c r="V1" s="32" t="s">
        <v>277</v>
      </c>
    </row>
    <row r="2" spans="1:22" x14ac:dyDescent="0.3">
      <c r="A2" s="5">
        <v>2855</v>
      </c>
      <c r="B2" s="6" t="s">
        <v>17</v>
      </c>
      <c r="C2" s="5" t="s">
        <v>18</v>
      </c>
      <c r="D2" s="5">
        <v>1</v>
      </c>
      <c r="E2" s="7">
        <v>1</v>
      </c>
      <c r="F2" s="7" t="s">
        <v>19</v>
      </c>
      <c r="G2" s="8" t="s">
        <v>20</v>
      </c>
      <c r="H2" s="8" t="s">
        <v>21</v>
      </c>
      <c r="I2" s="8" t="s">
        <v>22</v>
      </c>
      <c r="J2" s="8" t="s">
        <v>23</v>
      </c>
      <c r="K2" s="8" t="s">
        <v>24</v>
      </c>
      <c r="L2" s="9" t="s">
        <v>25</v>
      </c>
      <c r="M2" s="10" t="s">
        <v>26</v>
      </c>
      <c r="N2" s="10" t="s">
        <v>27</v>
      </c>
      <c r="O2" s="10" t="s">
        <v>28</v>
      </c>
      <c r="P2" s="10" t="s">
        <v>29</v>
      </c>
      <c r="Q2" s="10" t="s">
        <v>30</v>
      </c>
      <c r="R2" s="33"/>
      <c r="S2" s="33"/>
      <c r="T2" s="33"/>
      <c r="U2" s="33"/>
      <c r="V2" s="33"/>
    </row>
    <row r="3" spans="1:22" x14ac:dyDescent="0.3">
      <c r="A3" s="5">
        <v>13685</v>
      </c>
      <c r="B3" s="6" t="s">
        <v>31</v>
      </c>
      <c r="C3" s="5" t="s">
        <v>18</v>
      </c>
      <c r="D3" s="5">
        <v>1</v>
      </c>
      <c r="E3" s="7">
        <v>1</v>
      </c>
      <c r="F3" s="7" t="s">
        <v>19</v>
      </c>
      <c r="G3" s="8" t="s">
        <v>32</v>
      </c>
      <c r="H3" s="8" t="s">
        <v>20</v>
      </c>
      <c r="I3" s="8" t="s">
        <v>21</v>
      </c>
      <c r="J3" s="8" t="s">
        <v>22</v>
      </c>
      <c r="K3" s="8" t="s">
        <v>23</v>
      </c>
      <c r="L3" s="9" t="s">
        <v>25</v>
      </c>
      <c r="M3" s="10" t="s">
        <v>33</v>
      </c>
      <c r="N3" s="10" t="s">
        <v>26</v>
      </c>
      <c r="O3" s="10" t="s">
        <v>27</v>
      </c>
      <c r="P3" s="10" t="s">
        <v>28</v>
      </c>
      <c r="Q3" s="10" t="s">
        <v>34</v>
      </c>
      <c r="R3" s="33"/>
      <c r="S3" s="33"/>
      <c r="T3" s="33"/>
      <c r="U3" s="33"/>
      <c r="V3" s="33"/>
    </row>
    <row r="4" spans="1:22" x14ac:dyDescent="0.3">
      <c r="A4" s="5">
        <v>21065</v>
      </c>
      <c r="B4" s="6" t="s">
        <v>35</v>
      </c>
      <c r="C4" s="5" t="s">
        <v>18</v>
      </c>
      <c r="D4" s="5">
        <v>1</v>
      </c>
      <c r="E4" s="7">
        <v>1</v>
      </c>
      <c r="F4" s="7" t="s">
        <v>36</v>
      </c>
      <c r="G4" s="8" t="s">
        <v>20</v>
      </c>
      <c r="H4" s="8" t="s">
        <v>21</v>
      </c>
      <c r="I4" s="8" t="s">
        <v>22</v>
      </c>
      <c r="J4" s="8" t="s">
        <v>23</v>
      </c>
      <c r="K4" s="8" t="s">
        <v>24</v>
      </c>
      <c r="L4" s="9" t="s">
        <v>25</v>
      </c>
      <c r="M4" s="10" t="s">
        <v>33</v>
      </c>
      <c r="N4" s="10" t="s">
        <v>26</v>
      </c>
      <c r="O4" s="10" t="s">
        <v>27</v>
      </c>
      <c r="P4" s="10" t="s">
        <v>28</v>
      </c>
      <c r="Q4" s="10" t="s">
        <v>34</v>
      </c>
      <c r="R4" s="33"/>
      <c r="S4" s="33"/>
      <c r="T4" s="33"/>
      <c r="U4" s="33"/>
      <c r="V4" s="33"/>
    </row>
    <row r="5" spans="1:22" ht="13.8" customHeight="1" x14ac:dyDescent="0.3">
      <c r="A5" s="5">
        <v>46272</v>
      </c>
      <c r="B5" s="6" t="s">
        <v>37</v>
      </c>
      <c r="C5" s="5" t="s">
        <v>38</v>
      </c>
      <c r="D5" s="5">
        <v>0</v>
      </c>
      <c r="E5" s="7">
        <v>1</v>
      </c>
      <c r="F5" s="7" t="s">
        <v>39</v>
      </c>
      <c r="G5" s="8" t="s">
        <v>20</v>
      </c>
      <c r="H5" s="8" t="s">
        <v>21</v>
      </c>
      <c r="I5" s="8" t="s">
        <v>22</v>
      </c>
      <c r="J5" s="8" t="s">
        <v>23</v>
      </c>
      <c r="K5" s="8" t="s">
        <v>24</v>
      </c>
      <c r="L5" s="9" t="s">
        <v>25</v>
      </c>
      <c r="M5" s="10" t="s">
        <v>26</v>
      </c>
      <c r="N5" s="10" t="s">
        <v>27</v>
      </c>
      <c r="O5" s="10" t="s">
        <v>28</v>
      </c>
      <c r="P5" s="10" t="s">
        <v>34</v>
      </c>
      <c r="Q5" s="10" t="s">
        <v>40</v>
      </c>
      <c r="R5" s="33"/>
      <c r="S5" s="33"/>
      <c r="T5" s="33"/>
      <c r="U5" s="33"/>
      <c r="V5" s="33"/>
    </row>
    <row r="6" spans="1:22" x14ac:dyDescent="0.3">
      <c r="A6" s="5">
        <v>46273</v>
      </c>
      <c r="B6" s="6" t="s">
        <v>41</v>
      </c>
      <c r="C6" s="5" t="s">
        <v>38</v>
      </c>
      <c r="D6" s="5">
        <v>0</v>
      </c>
      <c r="E6" s="7">
        <v>1</v>
      </c>
      <c r="F6" s="7" t="s">
        <v>39</v>
      </c>
      <c r="G6" s="8" t="s">
        <v>32</v>
      </c>
      <c r="H6" s="8" t="s">
        <v>20</v>
      </c>
      <c r="I6" s="8" t="s">
        <v>21</v>
      </c>
      <c r="J6" s="8" t="s">
        <v>22</v>
      </c>
      <c r="K6" s="8" t="s">
        <v>23</v>
      </c>
      <c r="L6" s="9" t="s">
        <v>25</v>
      </c>
      <c r="M6" s="10" t="s">
        <v>26</v>
      </c>
      <c r="N6" s="10" t="s">
        <v>27</v>
      </c>
      <c r="O6" s="10" t="s">
        <v>34</v>
      </c>
      <c r="P6" s="10" t="s">
        <v>40</v>
      </c>
      <c r="Q6" s="10" t="s">
        <v>30</v>
      </c>
      <c r="R6" s="33"/>
      <c r="S6" s="33"/>
      <c r="T6" s="33"/>
      <c r="U6" s="33"/>
      <c r="V6" s="33"/>
    </row>
    <row r="7" spans="1:22" x14ac:dyDescent="0.3">
      <c r="A7" s="5">
        <v>46274</v>
      </c>
      <c r="B7" s="6" t="s">
        <v>42</v>
      </c>
      <c r="C7" s="5" t="s">
        <v>38</v>
      </c>
      <c r="D7" s="5">
        <v>0</v>
      </c>
      <c r="E7" s="7">
        <v>1</v>
      </c>
      <c r="F7" s="7" t="s">
        <v>39</v>
      </c>
      <c r="G7" s="8" t="s">
        <v>20</v>
      </c>
      <c r="H7" s="8" t="s">
        <v>21</v>
      </c>
      <c r="I7" s="8" t="s">
        <v>22</v>
      </c>
      <c r="J7" s="8" t="s">
        <v>23</v>
      </c>
      <c r="K7" s="8" t="s">
        <v>24</v>
      </c>
      <c r="L7" s="9" t="s">
        <v>25</v>
      </c>
      <c r="M7" s="10" t="s">
        <v>26</v>
      </c>
      <c r="N7" s="10" t="s">
        <v>27</v>
      </c>
      <c r="O7" s="10" t="s">
        <v>28</v>
      </c>
      <c r="P7" s="10" t="s">
        <v>29</v>
      </c>
      <c r="Q7" s="10" t="s">
        <v>30</v>
      </c>
      <c r="R7" s="33"/>
      <c r="S7" s="33"/>
      <c r="T7" s="33"/>
      <c r="U7" s="33"/>
      <c r="V7" s="33"/>
    </row>
    <row r="8" spans="1:22" x14ac:dyDescent="0.3">
      <c r="A8" s="5">
        <v>46275</v>
      </c>
      <c r="B8" s="6" t="s">
        <v>43</v>
      </c>
      <c r="C8" s="5" t="s">
        <v>18</v>
      </c>
      <c r="D8" s="5">
        <v>1</v>
      </c>
      <c r="E8" s="7">
        <v>1</v>
      </c>
      <c r="F8" s="7" t="s">
        <v>39</v>
      </c>
      <c r="G8" s="8" t="s">
        <v>32</v>
      </c>
      <c r="H8" s="8" t="s">
        <v>20</v>
      </c>
      <c r="I8" s="8" t="s">
        <v>21</v>
      </c>
      <c r="J8" s="8" t="s">
        <v>22</v>
      </c>
      <c r="K8" s="8" t="s">
        <v>23</v>
      </c>
      <c r="L8" s="9" t="s">
        <v>25</v>
      </c>
      <c r="M8" s="10" t="s">
        <v>26</v>
      </c>
      <c r="N8" s="10" t="s">
        <v>27</v>
      </c>
      <c r="O8" s="10" t="s">
        <v>28</v>
      </c>
      <c r="P8" s="10" t="s">
        <v>29</v>
      </c>
      <c r="Q8" s="10" t="s">
        <v>30</v>
      </c>
      <c r="R8" s="33"/>
      <c r="S8" s="33"/>
      <c r="T8" s="33"/>
      <c r="U8" s="33"/>
      <c r="V8" s="33"/>
    </row>
    <row r="9" spans="1:22" x14ac:dyDescent="0.3">
      <c r="A9" s="5">
        <v>46276</v>
      </c>
      <c r="B9" s="6" t="s">
        <v>44</v>
      </c>
      <c r="C9" s="5" t="s">
        <v>18</v>
      </c>
      <c r="D9" s="5">
        <v>1</v>
      </c>
      <c r="E9" s="7">
        <v>1</v>
      </c>
      <c r="F9" s="7" t="s">
        <v>39</v>
      </c>
      <c r="G9" s="8" t="s">
        <v>45</v>
      </c>
      <c r="H9" s="8" t="s">
        <v>46</v>
      </c>
      <c r="I9" s="8" t="s">
        <v>47</v>
      </c>
      <c r="J9" s="8" t="s">
        <v>48</v>
      </c>
      <c r="K9" s="8" t="s">
        <v>49</v>
      </c>
      <c r="L9" s="9" t="s">
        <v>25</v>
      </c>
      <c r="M9" s="10" t="s">
        <v>33</v>
      </c>
      <c r="N9" s="10" t="s">
        <v>50</v>
      </c>
      <c r="O9" s="10" t="s">
        <v>51</v>
      </c>
      <c r="P9" s="10" t="s">
        <v>52</v>
      </c>
      <c r="Q9" s="10" t="s">
        <v>53</v>
      </c>
      <c r="R9" s="33"/>
      <c r="S9" s="33"/>
      <c r="T9" s="33"/>
      <c r="U9" s="33"/>
      <c r="V9" s="33"/>
    </row>
    <row r="10" spans="1:22" x14ac:dyDescent="0.3">
      <c r="A10" s="5">
        <v>46277</v>
      </c>
      <c r="B10" s="6" t="s">
        <v>54</v>
      </c>
      <c r="C10" s="5" t="s">
        <v>18</v>
      </c>
      <c r="D10" s="5">
        <v>1</v>
      </c>
      <c r="E10" s="7">
        <v>1</v>
      </c>
      <c r="F10" s="7" t="s">
        <v>39</v>
      </c>
      <c r="G10" s="8" t="s">
        <v>32</v>
      </c>
      <c r="H10" s="8" t="s">
        <v>20</v>
      </c>
      <c r="I10" s="8" t="s">
        <v>21</v>
      </c>
      <c r="J10" s="8" t="s">
        <v>22</v>
      </c>
      <c r="K10" s="8" t="s">
        <v>23</v>
      </c>
      <c r="L10" s="9" t="s">
        <v>25</v>
      </c>
      <c r="M10" s="10" t="s">
        <v>26</v>
      </c>
      <c r="N10" s="10" t="s">
        <v>27</v>
      </c>
      <c r="O10" s="10" t="s">
        <v>28</v>
      </c>
      <c r="P10" s="10" t="s">
        <v>34</v>
      </c>
      <c r="Q10" s="10" t="s">
        <v>40</v>
      </c>
      <c r="R10" s="33"/>
      <c r="S10" s="33"/>
      <c r="T10" s="33"/>
      <c r="U10" s="33"/>
      <c r="V10" s="33"/>
    </row>
    <row r="11" spans="1:22" x14ac:dyDescent="0.3">
      <c r="A11" s="5">
        <v>46278</v>
      </c>
      <c r="B11" s="6" t="s">
        <v>55</v>
      </c>
      <c r="C11" s="5" t="s">
        <v>18</v>
      </c>
      <c r="D11" s="5">
        <v>1</v>
      </c>
      <c r="E11" s="7">
        <v>2</v>
      </c>
      <c r="F11" s="7" t="s">
        <v>56</v>
      </c>
      <c r="G11" s="8" t="s">
        <v>20</v>
      </c>
      <c r="H11" s="8" t="s">
        <v>21</v>
      </c>
      <c r="I11" s="8" t="s">
        <v>22</v>
      </c>
      <c r="J11" s="8" t="s">
        <v>23</v>
      </c>
      <c r="K11" s="8" t="s">
        <v>24</v>
      </c>
      <c r="L11" s="9" t="s">
        <v>25</v>
      </c>
      <c r="M11" s="10" t="s">
        <v>26</v>
      </c>
      <c r="N11" s="10" t="s">
        <v>27</v>
      </c>
      <c r="O11" s="10" t="s">
        <v>28</v>
      </c>
      <c r="P11" s="10" t="s">
        <v>34</v>
      </c>
      <c r="Q11" s="10" t="s">
        <v>40</v>
      </c>
      <c r="R11" s="33"/>
      <c r="S11" s="33"/>
      <c r="T11" s="33"/>
      <c r="U11" s="33"/>
      <c r="V11" s="33"/>
    </row>
    <row r="12" spans="1:22" x14ac:dyDescent="0.3">
      <c r="A12" s="5">
        <v>56421</v>
      </c>
      <c r="B12" s="6" t="s">
        <v>57</v>
      </c>
      <c r="C12" s="5" t="s">
        <v>38</v>
      </c>
      <c r="D12" s="5">
        <v>0</v>
      </c>
      <c r="E12" s="7">
        <v>1</v>
      </c>
      <c r="F12" s="7" t="s">
        <v>39</v>
      </c>
      <c r="G12" s="8" t="s">
        <v>32</v>
      </c>
      <c r="H12" s="8" t="s">
        <v>20</v>
      </c>
      <c r="I12" s="8" t="s">
        <v>21</v>
      </c>
      <c r="J12" s="8" t="s">
        <v>22</v>
      </c>
      <c r="K12" s="8" t="s">
        <v>23</v>
      </c>
      <c r="L12" s="9" t="s">
        <v>25</v>
      </c>
      <c r="M12" s="10" t="s">
        <v>26</v>
      </c>
      <c r="N12" s="10" t="s">
        <v>27</v>
      </c>
      <c r="O12" s="10" t="s">
        <v>28</v>
      </c>
      <c r="P12" s="10" t="s">
        <v>34</v>
      </c>
      <c r="Q12" s="10" t="s">
        <v>40</v>
      </c>
      <c r="R12" s="33"/>
      <c r="S12" s="33"/>
      <c r="T12" s="33"/>
      <c r="U12" s="33"/>
      <c r="V12" s="33"/>
    </row>
    <row r="13" spans="1:22" x14ac:dyDescent="0.3">
      <c r="A13" s="5">
        <v>62968</v>
      </c>
      <c r="B13" s="6" t="s">
        <v>58</v>
      </c>
      <c r="C13" s="5" t="s">
        <v>18</v>
      </c>
      <c r="D13" s="5">
        <v>1</v>
      </c>
      <c r="E13" s="7">
        <v>1</v>
      </c>
      <c r="F13" s="7" t="s">
        <v>36</v>
      </c>
      <c r="G13" s="8" t="s">
        <v>20</v>
      </c>
      <c r="H13" s="8" t="s">
        <v>21</v>
      </c>
      <c r="I13" s="8" t="s">
        <v>22</v>
      </c>
      <c r="J13" s="8" t="s">
        <v>23</v>
      </c>
      <c r="K13" s="8" t="s">
        <v>24</v>
      </c>
      <c r="L13" s="9" t="s">
        <v>25</v>
      </c>
      <c r="M13" s="10" t="s">
        <v>26</v>
      </c>
      <c r="N13" s="10" t="s">
        <v>27</v>
      </c>
      <c r="O13" s="10" t="s">
        <v>28</v>
      </c>
      <c r="P13" s="10" t="s">
        <v>29</v>
      </c>
      <c r="Q13" s="10" t="s">
        <v>30</v>
      </c>
      <c r="R13" s="33"/>
      <c r="S13" s="33"/>
      <c r="T13" s="33"/>
      <c r="U13" s="33"/>
      <c r="V13" s="33"/>
    </row>
    <row r="14" spans="1:22" x14ac:dyDescent="0.3">
      <c r="A14" s="5">
        <v>63365</v>
      </c>
      <c r="B14" s="6" t="s">
        <v>59</v>
      </c>
      <c r="C14" s="5" t="s">
        <v>38</v>
      </c>
      <c r="D14" s="5">
        <v>0</v>
      </c>
      <c r="E14" s="7">
        <v>3</v>
      </c>
      <c r="F14" s="7" t="s">
        <v>60</v>
      </c>
      <c r="G14" s="8" t="s">
        <v>32</v>
      </c>
      <c r="H14" s="8" t="s">
        <v>20</v>
      </c>
      <c r="I14" s="8" t="s">
        <v>21</v>
      </c>
      <c r="J14" s="8" t="s">
        <v>22</v>
      </c>
      <c r="K14" s="8" t="s">
        <v>23</v>
      </c>
      <c r="L14" s="9" t="s">
        <v>25</v>
      </c>
      <c r="M14" s="10" t="s">
        <v>26</v>
      </c>
      <c r="N14" s="10" t="s">
        <v>27</v>
      </c>
      <c r="O14" s="10" t="s">
        <v>28</v>
      </c>
      <c r="P14" s="10" t="s">
        <v>34</v>
      </c>
      <c r="Q14" s="10" t="s">
        <v>40</v>
      </c>
      <c r="R14" s="33"/>
      <c r="S14" s="33"/>
      <c r="T14" s="33"/>
      <c r="U14" s="33"/>
      <c r="V14" s="33"/>
    </row>
    <row r="15" spans="1:22" x14ac:dyDescent="0.3">
      <c r="A15" s="5">
        <v>75577</v>
      </c>
      <c r="B15" s="6" t="s">
        <v>61</v>
      </c>
      <c r="C15" s="5" t="s">
        <v>18</v>
      </c>
      <c r="D15" s="5">
        <v>1</v>
      </c>
      <c r="E15" s="7">
        <v>4</v>
      </c>
      <c r="F15" s="7" t="s">
        <v>62</v>
      </c>
      <c r="G15" s="8" t="s">
        <v>20</v>
      </c>
      <c r="H15" s="8" t="s">
        <v>21</v>
      </c>
      <c r="I15" s="8" t="s">
        <v>22</v>
      </c>
      <c r="J15" s="8" t="s">
        <v>23</v>
      </c>
      <c r="K15" s="8" t="s">
        <v>24</v>
      </c>
      <c r="L15" s="9" t="s">
        <v>25</v>
      </c>
      <c r="M15" s="10" t="s">
        <v>26</v>
      </c>
      <c r="N15" s="10" t="s">
        <v>27</v>
      </c>
      <c r="O15" s="10" t="s">
        <v>28</v>
      </c>
      <c r="P15" s="10" t="s">
        <v>34</v>
      </c>
      <c r="Q15" s="10" t="s">
        <v>40</v>
      </c>
      <c r="R15" s="33"/>
      <c r="S15" s="33"/>
      <c r="T15" s="33"/>
      <c r="U15" s="33"/>
      <c r="V15" s="33"/>
    </row>
    <row r="16" spans="1:22" x14ac:dyDescent="0.3">
      <c r="A16" s="5">
        <v>75578</v>
      </c>
      <c r="B16" s="6" t="s">
        <v>63</v>
      </c>
      <c r="C16" s="5" t="s">
        <v>38</v>
      </c>
      <c r="D16" s="5">
        <v>0</v>
      </c>
      <c r="E16" s="7">
        <v>4</v>
      </c>
      <c r="F16" s="7" t="s">
        <v>62</v>
      </c>
      <c r="G16" s="8" t="s">
        <v>32</v>
      </c>
      <c r="H16" s="8" t="s">
        <v>20</v>
      </c>
      <c r="I16" s="8" t="s">
        <v>21</v>
      </c>
      <c r="J16" s="8" t="s">
        <v>22</v>
      </c>
      <c r="K16" s="8" t="s">
        <v>23</v>
      </c>
      <c r="L16" s="9" t="s">
        <v>25</v>
      </c>
      <c r="M16" s="10" t="s">
        <v>26</v>
      </c>
      <c r="N16" s="10" t="s">
        <v>27</v>
      </c>
      <c r="O16" s="10" t="s">
        <v>28</v>
      </c>
      <c r="P16" s="10" t="s">
        <v>34</v>
      </c>
      <c r="Q16" s="10" t="s">
        <v>40</v>
      </c>
      <c r="R16" s="33"/>
      <c r="S16" s="33"/>
      <c r="T16" s="33"/>
      <c r="U16" s="33"/>
      <c r="V16" s="33"/>
    </row>
    <row r="17" spans="1:22" x14ac:dyDescent="0.3">
      <c r="A17" s="5">
        <v>75579</v>
      </c>
      <c r="B17" s="6" t="s">
        <v>64</v>
      </c>
      <c r="C17" s="5" t="s">
        <v>38</v>
      </c>
      <c r="D17" s="5">
        <v>0</v>
      </c>
      <c r="E17" s="7">
        <v>4</v>
      </c>
      <c r="F17" s="7" t="s">
        <v>62</v>
      </c>
      <c r="G17" s="8" t="s">
        <v>32</v>
      </c>
      <c r="H17" s="8" t="s">
        <v>20</v>
      </c>
      <c r="I17" s="8" t="s">
        <v>21</v>
      </c>
      <c r="J17" s="8" t="s">
        <v>22</v>
      </c>
      <c r="K17" s="8" t="s">
        <v>23</v>
      </c>
      <c r="L17" s="9" t="s">
        <v>25</v>
      </c>
      <c r="M17" s="10" t="s">
        <v>26</v>
      </c>
      <c r="N17" s="10" t="s">
        <v>27</v>
      </c>
      <c r="O17" s="10" t="s">
        <v>28</v>
      </c>
      <c r="P17" s="10" t="s">
        <v>34</v>
      </c>
      <c r="Q17" s="10" t="s">
        <v>40</v>
      </c>
      <c r="R17" s="33"/>
      <c r="S17" s="33"/>
      <c r="T17" s="33"/>
      <c r="U17" s="33"/>
      <c r="V17" s="33"/>
    </row>
    <row r="18" spans="1:22" x14ac:dyDescent="0.3">
      <c r="A18" s="5">
        <v>75580</v>
      </c>
      <c r="B18" s="6" t="s">
        <v>65</v>
      </c>
      <c r="C18" s="5" t="s">
        <v>38</v>
      </c>
      <c r="D18" s="5">
        <v>0</v>
      </c>
      <c r="E18" s="7">
        <v>3</v>
      </c>
      <c r="F18" s="7" t="s">
        <v>66</v>
      </c>
      <c r="G18" s="8" t="s">
        <v>20</v>
      </c>
      <c r="H18" s="8" t="s">
        <v>21</v>
      </c>
      <c r="I18" s="8" t="s">
        <v>22</v>
      </c>
      <c r="J18" s="8" t="s">
        <v>23</v>
      </c>
      <c r="K18" s="8" t="s">
        <v>24</v>
      </c>
      <c r="L18" s="9" t="s">
        <v>25</v>
      </c>
      <c r="M18" s="10" t="s">
        <v>26</v>
      </c>
      <c r="N18" s="10" t="s">
        <v>27</v>
      </c>
      <c r="O18" s="10" t="s">
        <v>28</v>
      </c>
      <c r="P18" s="10" t="s">
        <v>34</v>
      </c>
      <c r="Q18" s="10" t="s">
        <v>40</v>
      </c>
      <c r="R18" s="33"/>
      <c r="S18" s="33"/>
      <c r="T18" s="33"/>
      <c r="U18" s="33"/>
      <c r="V18" s="33"/>
    </row>
    <row r="19" spans="1:22" x14ac:dyDescent="0.3">
      <c r="A19" s="5">
        <v>75581</v>
      </c>
      <c r="B19" s="6" t="s">
        <v>67</v>
      </c>
      <c r="C19" s="5" t="s">
        <v>18</v>
      </c>
      <c r="D19" s="5">
        <v>1</v>
      </c>
      <c r="E19" s="7">
        <v>2</v>
      </c>
      <c r="F19" s="7" t="s">
        <v>66</v>
      </c>
      <c r="G19" s="8" t="s">
        <v>20</v>
      </c>
      <c r="H19" s="8" t="s">
        <v>21</v>
      </c>
      <c r="I19" s="8" t="s">
        <v>22</v>
      </c>
      <c r="J19" s="8" t="s">
        <v>23</v>
      </c>
      <c r="K19" s="8" t="s">
        <v>24</v>
      </c>
      <c r="L19" s="9" t="s">
        <v>25</v>
      </c>
      <c r="M19" s="10" t="s">
        <v>26</v>
      </c>
      <c r="N19" s="10" t="s">
        <v>27</v>
      </c>
      <c r="O19" s="10" t="s">
        <v>28</v>
      </c>
      <c r="P19" s="10" t="s">
        <v>34</v>
      </c>
      <c r="Q19" s="10" t="s">
        <v>40</v>
      </c>
      <c r="R19" s="33"/>
      <c r="S19" s="33"/>
      <c r="T19" s="33"/>
      <c r="U19" s="33"/>
      <c r="V19" s="33"/>
    </row>
    <row r="20" spans="1:22" x14ac:dyDescent="0.3">
      <c r="A20" s="5">
        <v>75582</v>
      </c>
      <c r="B20" s="6" t="s">
        <v>68</v>
      </c>
      <c r="C20" s="5" t="s">
        <v>18</v>
      </c>
      <c r="D20" s="5">
        <v>1</v>
      </c>
      <c r="E20" s="7">
        <v>2</v>
      </c>
      <c r="F20" s="7" t="s">
        <v>66</v>
      </c>
      <c r="G20" s="8" t="s">
        <v>32</v>
      </c>
      <c r="H20" s="8" t="s">
        <v>20</v>
      </c>
      <c r="I20" s="8" t="s">
        <v>21</v>
      </c>
      <c r="J20" s="8" t="s">
        <v>22</v>
      </c>
      <c r="K20" s="8" t="s">
        <v>23</v>
      </c>
      <c r="L20" s="9" t="s">
        <v>25</v>
      </c>
      <c r="M20" s="10" t="s">
        <v>33</v>
      </c>
      <c r="N20" s="10" t="s">
        <v>26</v>
      </c>
      <c r="O20" s="10" t="s">
        <v>27</v>
      </c>
      <c r="P20" s="10" t="s">
        <v>28</v>
      </c>
      <c r="Q20" s="10" t="s">
        <v>34</v>
      </c>
      <c r="R20" s="33"/>
      <c r="S20" s="33"/>
      <c r="T20" s="33"/>
      <c r="U20" s="33"/>
      <c r="V20" s="33"/>
    </row>
    <row r="21" spans="1:22" x14ac:dyDescent="0.3">
      <c r="A21" s="5">
        <v>75583</v>
      </c>
      <c r="B21" s="6" t="s">
        <v>69</v>
      </c>
      <c r="C21" s="5" t="s">
        <v>18</v>
      </c>
      <c r="D21" s="5">
        <v>1</v>
      </c>
      <c r="E21" s="7">
        <v>2</v>
      </c>
      <c r="F21" s="7" t="s">
        <v>66</v>
      </c>
      <c r="G21" s="8" t="s">
        <v>20</v>
      </c>
      <c r="H21" s="8" t="s">
        <v>21</v>
      </c>
      <c r="I21" s="8" t="s">
        <v>22</v>
      </c>
      <c r="J21" s="8" t="s">
        <v>23</v>
      </c>
      <c r="K21" s="8" t="s">
        <v>24</v>
      </c>
      <c r="L21" s="9" t="s">
        <v>25</v>
      </c>
      <c r="M21" s="10" t="s">
        <v>26</v>
      </c>
      <c r="N21" s="10" t="s">
        <v>27</v>
      </c>
      <c r="O21" s="10" t="s">
        <v>28</v>
      </c>
      <c r="P21" s="10" t="s">
        <v>29</v>
      </c>
      <c r="Q21" s="10" t="s">
        <v>30</v>
      </c>
      <c r="R21" s="33"/>
      <c r="S21" s="33"/>
      <c r="T21" s="33"/>
      <c r="U21" s="33"/>
      <c r="V21" s="33"/>
    </row>
    <row r="22" spans="1:22" x14ac:dyDescent="0.3">
      <c r="A22" s="5">
        <v>75584</v>
      </c>
      <c r="B22" s="6" t="s">
        <v>70</v>
      </c>
      <c r="C22" s="5" t="s">
        <v>18</v>
      </c>
      <c r="D22" s="5">
        <v>1</v>
      </c>
      <c r="E22" s="7">
        <v>2</v>
      </c>
      <c r="F22" s="7" t="s">
        <v>66</v>
      </c>
      <c r="G22" s="8" t="s">
        <v>20</v>
      </c>
      <c r="H22" s="8" t="s">
        <v>21</v>
      </c>
      <c r="I22" s="8" t="s">
        <v>22</v>
      </c>
      <c r="J22" s="8" t="s">
        <v>23</v>
      </c>
      <c r="K22" s="8" t="s">
        <v>24</v>
      </c>
      <c r="L22" s="9" t="s">
        <v>25</v>
      </c>
      <c r="M22" s="10" t="s">
        <v>26</v>
      </c>
      <c r="N22" s="10" t="s">
        <v>27</v>
      </c>
      <c r="O22" s="10" t="s">
        <v>28</v>
      </c>
      <c r="P22" s="10" t="s">
        <v>29</v>
      </c>
      <c r="Q22" s="10" t="s">
        <v>30</v>
      </c>
      <c r="R22" s="33"/>
      <c r="S22" s="33"/>
      <c r="T22" s="33"/>
      <c r="U22" s="33"/>
      <c r="V22" s="33"/>
    </row>
    <row r="23" spans="1:22" x14ac:dyDescent="0.3">
      <c r="A23" s="5">
        <v>75585</v>
      </c>
      <c r="B23" s="6" t="s">
        <v>71</v>
      </c>
      <c r="C23" s="5" t="s">
        <v>38</v>
      </c>
      <c r="D23" s="5">
        <v>0</v>
      </c>
      <c r="E23" s="7">
        <v>2</v>
      </c>
      <c r="F23" s="7" t="s">
        <v>66</v>
      </c>
      <c r="G23" s="8" t="s">
        <v>20</v>
      </c>
      <c r="H23" s="8" t="s">
        <v>21</v>
      </c>
      <c r="I23" s="8" t="s">
        <v>22</v>
      </c>
      <c r="J23" s="8" t="s">
        <v>23</v>
      </c>
      <c r="K23" s="8" t="s">
        <v>24</v>
      </c>
      <c r="L23" s="9" t="s">
        <v>25</v>
      </c>
      <c r="M23" s="10" t="s">
        <v>26</v>
      </c>
      <c r="N23" s="10" t="s">
        <v>27</v>
      </c>
      <c r="O23" s="10" t="s">
        <v>28</v>
      </c>
      <c r="P23" s="10" t="s">
        <v>34</v>
      </c>
      <c r="Q23" s="10" t="s">
        <v>40</v>
      </c>
      <c r="R23" s="33">
        <v>1</v>
      </c>
      <c r="S23" s="33">
        <v>12</v>
      </c>
      <c r="T23" s="33">
        <v>3111</v>
      </c>
      <c r="U23" s="33" t="s">
        <v>49</v>
      </c>
      <c r="V23" s="33" t="s">
        <v>50</v>
      </c>
    </row>
    <row r="24" spans="1:22" ht="13.8" customHeight="1" x14ac:dyDescent="0.3">
      <c r="A24" s="5">
        <v>75586</v>
      </c>
      <c r="B24" s="6" t="s">
        <v>72</v>
      </c>
      <c r="C24" s="5" t="s">
        <v>18</v>
      </c>
      <c r="D24" s="5">
        <v>1</v>
      </c>
      <c r="E24" s="7">
        <v>2</v>
      </c>
      <c r="F24" s="7" t="s">
        <v>73</v>
      </c>
      <c r="G24" s="8" t="s">
        <v>32</v>
      </c>
      <c r="H24" s="8" t="s">
        <v>20</v>
      </c>
      <c r="I24" s="8" t="s">
        <v>21</v>
      </c>
      <c r="J24" s="8" t="s">
        <v>22</v>
      </c>
      <c r="K24" s="8" t="s">
        <v>23</v>
      </c>
      <c r="L24" s="9" t="s">
        <v>25</v>
      </c>
      <c r="M24" s="10" t="s">
        <v>26</v>
      </c>
      <c r="N24" s="10" t="s">
        <v>27</v>
      </c>
      <c r="O24" s="10" t="s">
        <v>28</v>
      </c>
      <c r="P24" s="10" t="s">
        <v>34</v>
      </c>
      <c r="Q24" s="10" t="s">
        <v>40</v>
      </c>
      <c r="R24" s="33"/>
      <c r="S24" s="33"/>
      <c r="T24" s="33"/>
      <c r="U24" s="33"/>
      <c r="V24" s="33"/>
    </row>
    <row r="25" spans="1:22" x14ac:dyDescent="0.3">
      <c r="A25" s="5">
        <v>75587</v>
      </c>
      <c r="B25" s="6" t="s">
        <v>74</v>
      </c>
      <c r="C25" s="5" t="s">
        <v>18</v>
      </c>
      <c r="D25" s="5">
        <v>1</v>
      </c>
      <c r="E25" s="7">
        <v>2</v>
      </c>
      <c r="F25" s="7" t="s">
        <v>66</v>
      </c>
      <c r="G25" s="8" t="s">
        <v>32</v>
      </c>
      <c r="H25" s="8" t="s">
        <v>20</v>
      </c>
      <c r="I25" s="8" t="s">
        <v>21</v>
      </c>
      <c r="J25" s="8" t="s">
        <v>22</v>
      </c>
      <c r="K25" s="8" t="s">
        <v>23</v>
      </c>
      <c r="L25" s="9" t="s">
        <v>25</v>
      </c>
      <c r="M25" s="10" t="s">
        <v>33</v>
      </c>
      <c r="N25" s="10" t="s">
        <v>26</v>
      </c>
      <c r="O25" s="10" t="s">
        <v>27</v>
      </c>
      <c r="P25" s="10" t="s">
        <v>28</v>
      </c>
      <c r="Q25" s="10" t="s">
        <v>34</v>
      </c>
      <c r="R25" s="33"/>
      <c r="S25" s="33"/>
      <c r="T25" s="33"/>
      <c r="U25" s="33"/>
      <c r="V25" s="33"/>
    </row>
    <row r="26" spans="1:22" x14ac:dyDescent="0.3">
      <c r="A26" s="5">
        <v>75588</v>
      </c>
      <c r="B26" s="6" t="s">
        <v>75</v>
      </c>
      <c r="C26" s="5" t="s">
        <v>18</v>
      </c>
      <c r="D26" s="5">
        <v>1</v>
      </c>
      <c r="E26" s="7">
        <v>2</v>
      </c>
      <c r="F26" s="7" t="s">
        <v>66</v>
      </c>
      <c r="G26" s="8" t="s">
        <v>32</v>
      </c>
      <c r="H26" s="8" t="s">
        <v>20</v>
      </c>
      <c r="I26" s="8" t="s">
        <v>21</v>
      </c>
      <c r="J26" s="8" t="s">
        <v>22</v>
      </c>
      <c r="K26" s="8" t="s">
        <v>23</v>
      </c>
      <c r="L26" s="9" t="s">
        <v>25</v>
      </c>
      <c r="M26" s="10" t="s">
        <v>33</v>
      </c>
      <c r="N26" s="10" t="s">
        <v>26</v>
      </c>
      <c r="O26" s="10" t="s">
        <v>27</v>
      </c>
      <c r="P26" s="10" t="s">
        <v>28</v>
      </c>
      <c r="Q26" s="10" t="s">
        <v>34</v>
      </c>
      <c r="R26" s="33"/>
      <c r="S26" s="33"/>
      <c r="T26" s="33"/>
      <c r="U26" s="33"/>
      <c r="V26" s="33"/>
    </row>
    <row r="27" spans="1:22" x14ac:dyDescent="0.3">
      <c r="A27" s="5">
        <v>77937</v>
      </c>
      <c r="B27" s="6" t="s">
        <v>76</v>
      </c>
      <c r="C27" s="5" t="s">
        <v>38</v>
      </c>
      <c r="D27" s="5">
        <v>0</v>
      </c>
      <c r="E27" s="7">
        <v>2</v>
      </c>
      <c r="F27" s="7" t="s">
        <v>77</v>
      </c>
      <c r="G27" s="8" t="s">
        <v>20</v>
      </c>
      <c r="H27" s="8" t="s">
        <v>21</v>
      </c>
      <c r="I27" s="8" t="s">
        <v>22</v>
      </c>
      <c r="J27" s="8" t="s">
        <v>23</v>
      </c>
      <c r="K27" s="8" t="s">
        <v>24</v>
      </c>
      <c r="L27" s="9" t="s">
        <v>25</v>
      </c>
      <c r="M27" s="10" t="s">
        <v>26</v>
      </c>
      <c r="N27" s="10" t="s">
        <v>27</v>
      </c>
      <c r="O27" s="10" t="s">
        <v>28</v>
      </c>
      <c r="P27" s="10" t="s">
        <v>34</v>
      </c>
      <c r="Q27" s="10" t="s">
        <v>40</v>
      </c>
      <c r="R27" s="33"/>
      <c r="S27" s="33"/>
      <c r="T27" s="33"/>
      <c r="U27" s="33"/>
      <c r="V27" s="33"/>
    </row>
    <row r="28" spans="1:22" x14ac:dyDescent="0.3">
      <c r="A28" s="5">
        <v>77938</v>
      </c>
      <c r="B28" s="6" t="s">
        <v>78</v>
      </c>
      <c r="C28" s="5" t="s">
        <v>18</v>
      </c>
      <c r="D28" s="5">
        <v>1</v>
      </c>
      <c r="E28" s="7">
        <v>2</v>
      </c>
      <c r="F28" s="7" t="s">
        <v>77</v>
      </c>
      <c r="G28" s="8" t="s">
        <v>32</v>
      </c>
      <c r="H28" s="8" t="s">
        <v>20</v>
      </c>
      <c r="I28" s="8" t="s">
        <v>21</v>
      </c>
      <c r="J28" s="8" t="s">
        <v>22</v>
      </c>
      <c r="K28" s="8" t="s">
        <v>23</v>
      </c>
      <c r="L28" s="9" t="s">
        <v>25</v>
      </c>
      <c r="M28" s="10" t="s">
        <v>33</v>
      </c>
      <c r="N28" s="10" t="s">
        <v>26</v>
      </c>
      <c r="O28" s="10" t="s">
        <v>27</v>
      </c>
      <c r="P28" s="10" t="s">
        <v>28</v>
      </c>
      <c r="Q28" s="10" t="s">
        <v>34</v>
      </c>
      <c r="R28" s="33"/>
      <c r="S28" s="33"/>
      <c r="T28" s="33"/>
      <c r="U28" s="33"/>
      <c r="V28" s="33"/>
    </row>
    <row r="29" spans="1:22" x14ac:dyDescent="0.3">
      <c r="A29" s="5">
        <v>77939</v>
      </c>
      <c r="B29" s="6" t="s">
        <v>79</v>
      </c>
      <c r="C29" s="5" t="s">
        <v>18</v>
      </c>
      <c r="D29" s="5">
        <v>1</v>
      </c>
      <c r="E29" s="7">
        <v>3</v>
      </c>
      <c r="F29" s="7" t="s">
        <v>77</v>
      </c>
      <c r="G29" s="8" t="s">
        <v>20</v>
      </c>
      <c r="H29" s="8" t="s">
        <v>21</v>
      </c>
      <c r="I29" s="8" t="s">
        <v>22</v>
      </c>
      <c r="J29" s="8" t="s">
        <v>23</v>
      </c>
      <c r="K29" s="8" t="s">
        <v>24</v>
      </c>
      <c r="L29" s="9" t="s">
        <v>25</v>
      </c>
      <c r="M29" s="10" t="s">
        <v>26</v>
      </c>
      <c r="N29" s="10" t="s">
        <v>27</v>
      </c>
      <c r="O29" s="10" t="s">
        <v>28</v>
      </c>
      <c r="P29" s="10" t="s">
        <v>34</v>
      </c>
      <c r="Q29" s="10" t="s">
        <v>40</v>
      </c>
      <c r="R29" s="33"/>
      <c r="S29" s="33"/>
      <c r="T29" s="33"/>
      <c r="U29" s="33"/>
      <c r="V29" s="33"/>
    </row>
    <row r="30" spans="1:22" x14ac:dyDescent="0.3">
      <c r="A30" s="5">
        <v>77940</v>
      </c>
      <c r="B30" s="6" t="s">
        <v>80</v>
      </c>
      <c r="C30" s="5" t="s">
        <v>18</v>
      </c>
      <c r="D30" s="5">
        <v>1</v>
      </c>
      <c r="E30" s="7">
        <v>2</v>
      </c>
      <c r="F30" s="7" t="s">
        <v>77</v>
      </c>
      <c r="G30" s="8" t="s">
        <v>32</v>
      </c>
      <c r="H30" s="8" t="s">
        <v>20</v>
      </c>
      <c r="I30" s="8" t="s">
        <v>21</v>
      </c>
      <c r="J30" s="8" t="s">
        <v>22</v>
      </c>
      <c r="K30" s="8" t="s">
        <v>23</v>
      </c>
      <c r="L30" s="9" t="s">
        <v>25</v>
      </c>
      <c r="M30" s="10" t="s">
        <v>26</v>
      </c>
      <c r="N30" s="10" t="s">
        <v>27</v>
      </c>
      <c r="O30" s="10" t="s">
        <v>28</v>
      </c>
      <c r="P30" s="10" t="s">
        <v>34</v>
      </c>
      <c r="Q30" s="10" t="s">
        <v>40</v>
      </c>
      <c r="R30" s="33"/>
      <c r="S30" s="33"/>
      <c r="T30" s="33"/>
      <c r="U30" s="33"/>
      <c r="V30" s="33"/>
    </row>
    <row r="31" spans="1:22" x14ac:dyDescent="0.3">
      <c r="A31" s="5">
        <v>77941</v>
      </c>
      <c r="B31" s="6" t="s">
        <v>81</v>
      </c>
      <c r="C31" s="5" t="s">
        <v>18</v>
      </c>
      <c r="D31" s="5">
        <v>1</v>
      </c>
      <c r="E31" s="7">
        <v>2</v>
      </c>
      <c r="F31" s="7" t="s">
        <v>77</v>
      </c>
      <c r="G31" s="8" t="s">
        <v>32</v>
      </c>
      <c r="H31" s="8" t="s">
        <v>20</v>
      </c>
      <c r="I31" s="8" t="s">
        <v>21</v>
      </c>
      <c r="J31" s="8" t="s">
        <v>22</v>
      </c>
      <c r="K31" s="8" t="s">
        <v>23</v>
      </c>
      <c r="L31" s="9" t="s">
        <v>25</v>
      </c>
      <c r="M31" s="10" t="s">
        <v>33</v>
      </c>
      <c r="N31" s="10" t="s">
        <v>26</v>
      </c>
      <c r="O31" s="10" t="s">
        <v>27</v>
      </c>
      <c r="P31" s="10" t="s">
        <v>28</v>
      </c>
      <c r="Q31" s="10" t="s">
        <v>34</v>
      </c>
      <c r="R31" s="33"/>
      <c r="S31" s="33"/>
      <c r="T31" s="33"/>
      <c r="U31" s="33"/>
      <c r="V31" s="33"/>
    </row>
    <row r="32" spans="1:22" x14ac:dyDescent="0.3">
      <c r="A32" s="5">
        <v>77942</v>
      </c>
      <c r="B32" s="6" t="s">
        <v>82</v>
      </c>
      <c r="C32" s="5" t="s">
        <v>18</v>
      </c>
      <c r="D32" s="5">
        <v>1</v>
      </c>
      <c r="E32" s="7">
        <v>2</v>
      </c>
      <c r="F32" s="7" t="s">
        <v>77</v>
      </c>
      <c r="G32" s="8" t="s">
        <v>45</v>
      </c>
      <c r="H32" s="8" t="s">
        <v>46</v>
      </c>
      <c r="I32" s="8" t="s">
        <v>47</v>
      </c>
      <c r="J32" s="8" t="s">
        <v>48</v>
      </c>
      <c r="K32" s="8" t="s">
        <v>49</v>
      </c>
      <c r="L32" s="9" t="s">
        <v>25</v>
      </c>
      <c r="M32" s="10" t="s">
        <v>33</v>
      </c>
      <c r="N32" s="10" t="s">
        <v>50</v>
      </c>
      <c r="O32" s="10" t="s">
        <v>51</v>
      </c>
      <c r="P32" s="10" t="s">
        <v>52</v>
      </c>
      <c r="Q32" s="10" t="s">
        <v>53</v>
      </c>
      <c r="R32" s="33"/>
      <c r="S32" s="33"/>
      <c r="T32" s="33"/>
      <c r="U32" s="33"/>
      <c r="V32" s="33"/>
    </row>
    <row r="33" spans="1:22" x14ac:dyDescent="0.3">
      <c r="A33" s="5">
        <v>77943</v>
      </c>
      <c r="B33" s="6" t="s">
        <v>83</v>
      </c>
      <c r="C33" s="5" t="s">
        <v>38</v>
      </c>
      <c r="D33" s="5">
        <v>0</v>
      </c>
      <c r="E33" s="7">
        <v>2</v>
      </c>
      <c r="F33" s="7" t="s">
        <v>77</v>
      </c>
      <c r="G33" s="8" t="s">
        <v>32</v>
      </c>
      <c r="H33" s="8" t="s">
        <v>20</v>
      </c>
      <c r="I33" s="8" t="s">
        <v>21</v>
      </c>
      <c r="J33" s="8" t="s">
        <v>22</v>
      </c>
      <c r="K33" s="8" t="s">
        <v>23</v>
      </c>
      <c r="L33" s="9" t="s">
        <v>25</v>
      </c>
      <c r="M33" s="10" t="s">
        <v>26</v>
      </c>
      <c r="N33" s="10" t="s">
        <v>27</v>
      </c>
      <c r="O33" s="10" t="s">
        <v>28</v>
      </c>
      <c r="P33" s="10" t="s">
        <v>34</v>
      </c>
      <c r="Q33" s="10" t="s">
        <v>40</v>
      </c>
      <c r="R33" s="33"/>
      <c r="S33" s="33"/>
      <c r="T33" s="33"/>
      <c r="U33" s="33"/>
      <c r="V33" s="33"/>
    </row>
    <row r="34" spans="1:22" x14ac:dyDescent="0.3">
      <c r="A34" s="5">
        <v>77944</v>
      </c>
      <c r="B34" s="6" t="s">
        <v>84</v>
      </c>
      <c r="C34" s="5" t="s">
        <v>38</v>
      </c>
      <c r="D34" s="5">
        <v>0</v>
      </c>
      <c r="E34" s="7">
        <v>2</v>
      </c>
      <c r="F34" s="7" t="s">
        <v>77</v>
      </c>
      <c r="G34" s="8" t="s">
        <v>32</v>
      </c>
      <c r="H34" s="8" t="s">
        <v>20</v>
      </c>
      <c r="I34" s="8" t="s">
        <v>21</v>
      </c>
      <c r="J34" s="8" t="s">
        <v>22</v>
      </c>
      <c r="K34" s="8" t="s">
        <v>23</v>
      </c>
      <c r="L34" s="9" t="s">
        <v>25</v>
      </c>
      <c r="M34" s="10" t="s">
        <v>33</v>
      </c>
      <c r="N34" s="10" t="s">
        <v>26</v>
      </c>
      <c r="O34" s="10" t="s">
        <v>27</v>
      </c>
      <c r="P34" s="10" t="s">
        <v>28</v>
      </c>
      <c r="Q34" s="10" t="s">
        <v>34</v>
      </c>
      <c r="R34" s="33"/>
      <c r="S34" s="33"/>
      <c r="T34" s="33"/>
      <c r="U34" s="33"/>
      <c r="V34" s="33"/>
    </row>
    <row r="35" spans="1:22" x14ac:dyDescent="0.3">
      <c r="A35" s="5">
        <v>77945</v>
      </c>
      <c r="B35" s="6" t="s">
        <v>85</v>
      </c>
      <c r="C35" s="5" t="s">
        <v>18</v>
      </c>
      <c r="D35" s="5">
        <v>1</v>
      </c>
      <c r="E35" s="7">
        <v>2</v>
      </c>
      <c r="F35" s="7" t="s">
        <v>77</v>
      </c>
      <c r="G35" s="8" t="s">
        <v>45</v>
      </c>
      <c r="H35" s="8" t="s">
        <v>46</v>
      </c>
      <c r="I35" s="8" t="s">
        <v>47</v>
      </c>
      <c r="J35" s="8" t="s">
        <v>48</v>
      </c>
      <c r="K35" s="8" t="s">
        <v>49</v>
      </c>
      <c r="L35" s="9" t="s">
        <v>25</v>
      </c>
      <c r="M35" s="10" t="s">
        <v>33</v>
      </c>
      <c r="N35" s="10" t="s">
        <v>50</v>
      </c>
      <c r="O35" s="10" t="s">
        <v>51</v>
      </c>
      <c r="P35" s="10" t="s">
        <v>52</v>
      </c>
      <c r="Q35" s="10" t="s">
        <v>53</v>
      </c>
      <c r="R35" s="33"/>
      <c r="S35" s="33"/>
      <c r="T35" s="33"/>
      <c r="U35" s="33"/>
      <c r="V35" s="33"/>
    </row>
    <row r="36" spans="1:22" x14ac:dyDescent="0.3">
      <c r="A36" s="5">
        <v>77946</v>
      </c>
      <c r="B36" s="6" t="s">
        <v>86</v>
      </c>
      <c r="C36" s="5" t="s">
        <v>38</v>
      </c>
      <c r="D36" s="5">
        <v>0</v>
      </c>
      <c r="E36" s="7">
        <v>2</v>
      </c>
      <c r="F36" s="7" t="s">
        <v>77</v>
      </c>
      <c r="G36" s="8" t="s">
        <v>32</v>
      </c>
      <c r="H36" s="8" t="s">
        <v>20</v>
      </c>
      <c r="I36" s="8" t="s">
        <v>21</v>
      </c>
      <c r="J36" s="8" t="s">
        <v>22</v>
      </c>
      <c r="K36" s="8" t="s">
        <v>23</v>
      </c>
      <c r="L36" s="9" t="s">
        <v>25</v>
      </c>
      <c r="M36" s="10" t="s">
        <v>26</v>
      </c>
      <c r="N36" s="10" t="s">
        <v>27</v>
      </c>
      <c r="O36" s="10" t="s">
        <v>28</v>
      </c>
      <c r="P36" s="10" t="s">
        <v>34</v>
      </c>
      <c r="Q36" s="10" t="s">
        <v>40</v>
      </c>
      <c r="R36" s="33"/>
      <c r="S36" s="33"/>
      <c r="T36" s="33"/>
      <c r="U36" s="33"/>
      <c r="V36" s="33"/>
    </row>
    <row r="37" spans="1:22" x14ac:dyDescent="0.3">
      <c r="A37" s="5">
        <v>77947</v>
      </c>
      <c r="B37" s="6" t="s">
        <v>87</v>
      </c>
      <c r="C37" s="5" t="s">
        <v>38</v>
      </c>
      <c r="D37" s="5">
        <v>0</v>
      </c>
      <c r="E37" s="7">
        <v>2</v>
      </c>
      <c r="F37" s="7" t="s">
        <v>77</v>
      </c>
      <c r="G37" s="8" t="s">
        <v>32</v>
      </c>
      <c r="H37" s="8" t="s">
        <v>20</v>
      </c>
      <c r="I37" s="8" t="s">
        <v>21</v>
      </c>
      <c r="J37" s="8" t="s">
        <v>22</v>
      </c>
      <c r="K37" s="8" t="s">
        <v>23</v>
      </c>
      <c r="L37" s="9" t="s">
        <v>25</v>
      </c>
      <c r="M37" s="10" t="s">
        <v>26</v>
      </c>
      <c r="N37" s="10" t="s">
        <v>27</v>
      </c>
      <c r="O37" s="10" t="s">
        <v>28</v>
      </c>
      <c r="P37" s="10" t="s">
        <v>34</v>
      </c>
      <c r="Q37" s="10" t="s">
        <v>40</v>
      </c>
      <c r="R37" s="33"/>
      <c r="S37" s="33"/>
      <c r="T37" s="33"/>
      <c r="U37" s="33"/>
      <c r="V37" s="33"/>
    </row>
    <row r="38" spans="1:22" x14ac:dyDescent="0.3">
      <c r="A38" s="5">
        <v>77948</v>
      </c>
      <c r="B38" s="6" t="s">
        <v>88</v>
      </c>
      <c r="C38" s="5" t="s">
        <v>18</v>
      </c>
      <c r="D38" s="5">
        <v>1</v>
      </c>
      <c r="E38" s="7">
        <v>2</v>
      </c>
      <c r="F38" s="7" t="s">
        <v>77</v>
      </c>
      <c r="G38" s="8" t="s">
        <v>32</v>
      </c>
      <c r="H38" s="8" t="s">
        <v>20</v>
      </c>
      <c r="I38" s="8" t="s">
        <v>21</v>
      </c>
      <c r="J38" s="8" t="s">
        <v>22</v>
      </c>
      <c r="K38" s="8" t="s">
        <v>23</v>
      </c>
      <c r="L38" s="9" t="s">
        <v>25</v>
      </c>
      <c r="M38" s="10" t="s">
        <v>33</v>
      </c>
      <c r="N38" s="10" t="s">
        <v>26</v>
      </c>
      <c r="O38" s="10" t="s">
        <v>27</v>
      </c>
      <c r="P38" s="10" t="s">
        <v>28</v>
      </c>
      <c r="Q38" s="10" t="s">
        <v>34</v>
      </c>
      <c r="R38" s="33"/>
      <c r="S38" s="33"/>
      <c r="T38" s="33"/>
      <c r="U38" s="33"/>
      <c r="V38" s="33"/>
    </row>
    <row r="39" spans="1:22" x14ac:dyDescent="0.3">
      <c r="A39" s="5">
        <v>81913</v>
      </c>
      <c r="B39" s="6" t="s">
        <v>89</v>
      </c>
      <c r="C39" s="5" t="s">
        <v>38</v>
      </c>
      <c r="D39" s="5">
        <v>0</v>
      </c>
      <c r="E39" s="7">
        <v>1</v>
      </c>
      <c r="F39" s="7" t="s">
        <v>62</v>
      </c>
      <c r="G39" s="8" t="s">
        <v>20</v>
      </c>
      <c r="H39" s="8" t="s">
        <v>21</v>
      </c>
      <c r="I39" s="8" t="s">
        <v>22</v>
      </c>
      <c r="J39" s="8" t="s">
        <v>23</v>
      </c>
      <c r="K39" s="8" t="s">
        <v>24</v>
      </c>
      <c r="L39" s="9" t="s">
        <v>25</v>
      </c>
      <c r="M39" s="10" t="s">
        <v>26</v>
      </c>
      <c r="N39" s="10" t="s">
        <v>27</v>
      </c>
      <c r="O39" s="10" t="s">
        <v>28</v>
      </c>
      <c r="P39" s="10" t="s">
        <v>34</v>
      </c>
      <c r="Q39" s="10" t="s">
        <v>40</v>
      </c>
      <c r="R39" s="33"/>
      <c r="S39" s="33"/>
      <c r="T39" s="33"/>
      <c r="U39" s="33"/>
      <c r="V39" s="33"/>
    </row>
    <row r="40" spans="1:22" x14ac:dyDescent="0.3">
      <c r="A40" s="5">
        <v>81914</v>
      </c>
      <c r="B40" s="6" t="s">
        <v>90</v>
      </c>
      <c r="C40" s="5" t="s">
        <v>38</v>
      </c>
      <c r="D40" s="5">
        <v>0</v>
      </c>
      <c r="E40" s="7">
        <v>1</v>
      </c>
      <c r="F40" s="7" t="s">
        <v>62</v>
      </c>
      <c r="G40" s="8" t="s">
        <v>32</v>
      </c>
      <c r="H40" s="8" t="s">
        <v>20</v>
      </c>
      <c r="I40" s="8" t="s">
        <v>21</v>
      </c>
      <c r="J40" s="8" t="s">
        <v>22</v>
      </c>
      <c r="K40" s="8" t="s">
        <v>23</v>
      </c>
      <c r="L40" s="9" t="s">
        <v>25</v>
      </c>
      <c r="M40" s="10" t="s">
        <v>26</v>
      </c>
      <c r="N40" s="10" t="s">
        <v>27</v>
      </c>
      <c r="O40" s="10" t="s">
        <v>28</v>
      </c>
      <c r="P40" s="10" t="s">
        <v>34</v>
      </c>
      <c r="Q40" s="10" t="s">
        <v>40</v>
      </c>
      <c r="R40" s="33"/>
      <c r="S40" s="33"/>
      <c r="T40" s="33"/>
      <c r="U40" s="33"/>
      <c r="V40" s="33"/>
    </row>
    <row r="41" spans="1:22" x14ac:dyDescent="0.3">
      <c r="A41" s="5">
        <v>88855</v>
      </c>
      <c r="B41" s="6" t="s">
        <v>91</v>
      </c>
      <c r="C41" s="5" t="s">
        <v>38</v>
      </c>
      <c r="D41" s="5">
        <v>0</v>
      </c>
      <c r="E41" s="7">
        <v>3</v>
      </c>
      <c r="F41" s="7" t="s">
        <v>92</v>
      </c>
      <c r="G41" s="8" t="s">
        <v>20</v>
      </c>
      <c r="H41" s="8" t="s">
        <v>21</v>
      </c>
      <c r="I41" s="8" t="s">
        <v>22</v>
      </c>
      <c r="J41" s="8" t="s">
        <v>23</v>
      </c>
      <c r="K41" s="8" t="s">
        <v>24</v>
      </c>
      <c r="L41" s="9" t="s">
        <v>25</v>
      </c>
      <c r="M41" s="10" t="s">
        <v>33</v>
      </c>
      <c r="N41" s="10" t="s">
        <v>26</v>
      </c>
      <c r="O41" s="10" t="s">
        <v>27</v>
      </c>
      <c r="P41" s="10" t="s">
        <v>28</v>
      </c>
      <c r="Q41" s="10" t="s">
        <v>34</v>
      </c>
      <c r="R41" s="33"/>
      <c r="S41" s="33"/>
      <c r="T41" s="33"/>
      <c r="U41" s="33"/>
      <c r="V41" s="33"/>
    </row>
    <row r="42" spans="1:22" x14ac:dyDescent="0.3">
      <c r="A42" s="5">
        <v>88856</v>
      </c>
      <c r="B42" s="6" t="s">
        <v>93</v>
      </c>
      <c r="C42" s="5" t="s">
        <v>18</v>
      </c>
      <c r="D42" s="5">
        <v>1</v>
      </c>
      <c r="E42" s="7">
        <v>2</v>
      </c>
      <c r="F42" s="7" t="s">
        <v>94</v>
      </c>
      <c r="G42" s="8" t="s">
        <v>20</v>
      </c>
      <c r="H42" s="8" t="s">
        <v>21</v>
      </c>
      <c r="I42" s="8" t="s">
        <v>22</v>
      </c>
      <c r="J42" s="8" t="s">
        <v>23</v>
      </c>
      <c r="K42" s="8" t="s">
        <v>24</v>
      </c>
      <c r="L42" s="9" t="s">
        <v>25</v>
      </c>
      <c r="M42" s="10" t="s">
        <v>26</v>
      </c>
      <c r="N42" s="10" t="s">
        <v>27</v>
      </c>
      <c r="O42" s="10" t="s">
        <v>28</v>
      </c>
      <c r="P42" s="10" t="s">
        <v>34</v>
      </c>
      <c r="Q42" s="10" t="s">
        <v>40</v>
      </c>
      <c r="R42" s="33">
        <v>1</v>
      </c>
      <c r="S42" s="33">
        <v>9</v>
      </c>
      <c r="T42" s="33">
        <v>3099</v>
      </c>
      <c r="U42" s="33" t="s">
        <v>49</v>
      </c>
      <c r="V42" s="33" t="s">
        <v>33</v>
      </c>
    </row>
    <row r="43" spans="1:22" x14ac:dyDescent="0.3">
      <c r="A43" s="5">
        <v>88857</v>
      </c>
      <c r="B43" s="6" t="s">
        <v>95</v>
      </c>
      <c r="C43" s="5" t="s">
        <v>38</v>
      </c>
      <c r="D43" s="5">
        <v>0</v>
      </c>
      <c r="E43" s="7">
        <v>3</v>
      </c>
      <c r="F43" s="7" t="s">
        <v>96</v>
      </c>
      <c r="G43" s="8" t="s">
        <v>20</v>
      </c>
      <c r="H43" s="8" t="s">
        <v>21</v>
      </c>
      <c r="I43" s="8" t="s">
        <v>22</v>
      </c>
      <c r="J43" s="8" t="s">
        <v>23</v>
      </c>
      <c r="K43" s="8" t="s">
        <v>24</v>
      </c>
      <c r="L43" s="9" t="s">
        <v>25</v>
      </c>
      <c r="M43" s="10" t="s">
        <v>26</v>
      </c>
      <c r="N43" s="10" t="s">
        <v>27</v>
      </c>
      <c r="O43" s="10" t="s">
        <v>28</v>
      </c>
      <c r="P43" s="10" t="s">
        <v>30</v>
      </c>
      <c r="Q43" s="10" t="s">
        <v>97</v>
      </c>
      <c r="R43" s="33"/>
      <c r="S43" s="33"/>
      <c r="T43" s="33"/>
      <c r="U43" s="33"/>
      <c r="V43" s="33"/>
    </row>
    <row r="44" spans="1:22" x14ac:dyDescent="0.3">
      <c r="A44" s="5">
        <v>88858</v>
      </c>
      <c r="B44" s="6" t="s">
        <v>98</v>
      </c>
      <c r="C44" s="5" t="s">
        <v>18</v>
      </c>
      <c r="D44" s="5">
        <v>1</v>
      </c>
      <c r="E44" s="7">
        <v>4</v>
      </c>
      <c r="F44" s="7" t="s">
        <v>99</v>
      </c>
      <c r="G44" s="8" t="s">
        <v>32</v>
      </c>
      <c r="H44" s="8" t="s">
        <v>20</v>
      </c>
      <c r="I44" s="8" t="s">
        <v>21</v>
      </c>
      <c r="J44" s="8" t="s">
        <v>22</v>
      </c>
      <c r="K44" s="8" t="s">
        <v>23</v>
      </c>
      <c r="L44" s="9" t="s">
        <v>25</v>
      </c>
      <c r="M44" s="10" t="s">
        <v>26</v>
      </c>
      <c r="N44" s="10" t="s">
        <v>27</v>
      </c>
      <c r="O44" s="10" t="s">
        <v>28</v>
      </c>
      <c r="P44" s="10" t="s">
        <v>34</v>
      </c>
      <c r="Q44" s="10" t="s">
        <v>40</v>
      </c>
      <c r="R44" s="33"/>
      <c r="S44" s="33"/>
      <c r="T44" s="33"/>
      <c r="U44" s="33"/>
      <c r="V44" s="33"/>
    </row>
    <row r="45" spans="1:22" x14ac:dyDescent="0.3">
      <c r="A45" s="5">
        <v>88859</v>
      </c>
      <c r="B45" s="6" t="s">
        <v>100</v>
      </c>
      <c r="C45" s="5" t="s">
        <v>38</v>
      </c>
      <c r="D45" s="5">
        <v>0</v>
      </c>
      <c r="E45" s="7">
        <v>4</v>
      </c>
      <c r="F45" s="7" t="s">
        <v>99</v>
      </c>
      <c r="G45" s="8" t="s">
        <v>20</v>
      </c>
      <c r="H45" s="8" t="s">
        <v>21</v>
      </c>
      <c r="I45" s="8" t="s">
        <v>22</v>
      </c>
      <c r="J45" s="8" t="s">
        <v>23</v>
      </c>
      <c r="K45" s="8" t="s">
        <v>24</v>
      </c>
      <c r="L45" s="9" t="s">
        <v>25</v>
      </c>
      <c r="M45" s="10" t="s">
        <v>33</v>
      </c>
      <c r="N45" s="10" t="s">
        <v>27</v>
      </c>
      <c r="O45" s="10" t="s">
        <v>28</v>
      </c>
      <c r="P45" s="10" t="s">
        <v>34</v>
      </c>
      <c r="Q45" s="10" t="s">
        <v>40</v>
      </c>
      <c r="R45" s="33"/>
      <c r="S45" s="33"/>
      <c r="T45" s="33"/>
      <c r="U45" s="33"/>
      <c r="V45" s="33"/>
    </row>
    <row r="46" spans="1:22" x14ac:dyDescent="0.3">
      <c r="A46" s="5">
        <v>88860</v>
      </c>
      <c r="B46" s="6" t="s">
        <v>101</v>
      </c>
      <c r="C46" s="5" t="s">
        <v>18</v>
      </c>
      <c r="D46" s="5">
        <v>1</v>
      </c>
      <c r="E46" s="7">
        <v>4</v>
      </c>
      <c r="F46" s="7" t="s">
        <v>99</v>
      </c>
      <c r="G46" s="8" t="s">
        <v>32</v>
      </c>
      <c r="H46" s="8" t="s">
        <v>20</v>
      </c>
      <c r="I46" s="8" t="s">
        <v>21</v>
      </c>
      <c r="J46" s="8" t="s">
        <v>22</v>
      </c>
      <c r="K46" s="8" t="s">
        <v>23</v>
      </c>
      <c r="L46" s="9" t="s">
        <v>25</v>
      </c>
      <c r="M46" s="10" t="s">
        <v>33</v>
      </c>
      <c r="N46" s="10" t="s">
        <v>26</v>
      </c>
      <c r="O46" s="10" t="s">
        <v>27</v>
      </c>
      <c r="P46" s="10" t="s">
        <v>28</v>
      </c>
      <c r="Q46" s="10" t="s">
        <v>34</v>
      </c>
      <c r="R46" s="33"/>
      <c r="S46" s="33"/>
      <c r="T46" s="33"/>
      <c r="U46" s="33"/>
      <c r="V46" s="33"/>
    </row>
    <row r="47" spans="1:22" x14ac:dyDescent="0.3">
      <c r="A47" s="5">
        <v>88861</v>
      </c>
      <c r="B47" s="6" t="s">
        <v>102</v>
      </c>
      <c r="C47" s="5" t="s">
        <v>18</v>
      </c>
      <c r="D47" s="5">
        <v>1</v>
      </c>
      <c r="E47" s="7">
        <v>2</v>
      </c>
      <c r="F47" s="7" t="s">
        <v>103</v>
      </c>
      <c r="G47" s="8" t="s">
        <v>20</v>
      </c>
      <c r="H47" s="8" t="s">
        <v>21</v>
      </c>
      <c r="I47" s="8" t="s">
        <v>22</v>
      </c>
      <c r="J47" s="8" t="s">
        <v>23</v>
      </c>
      <c r="K47" s="8" t="s">
        <v>24</v>
      </c>
      <c r="L47" s="9" t="s">
        <v>25</v>
      </c>
      <c r="M47" s="10" t="s">
        <v>26</v>
      </c>
      <c r="N47" s="10" t="s">
        <v>27</v>
      </c>
      <c r="O47" s="10" t="s">
        <v>28</v>
      </c>
      <c r="P47" s="10" t="s">
        <v>34</v>
      </c>
      <c r="Q47" s="10" t="s">
        <v>40</v>
      </c>
      <c r="R47" s="33"/>
      <c r="S47" s="33"/>
      <c r="T47" s="33"/>
      <c r="U47" s="33"/>
      <c r="V47" s="33"/>
    </row>
    <row r="48" spans="1:22" x14ac:dyDescent="0.3">
      <c r="A48" s="5">
        <v>88862</v>
      </c>
      <c r="B48" s="6" t="s">
        <v>104</v>
      </c>
      <c r="C48" s="5" t="s">
        <v>38</v>
      </c>
      <c r="D48" s="5">
        <v>0</v>
      </c>
      <c r="E48" s="7">
        <v>1</v>
      </c>
      <c r="F48" s="7" t="s">
        <v>36</v>
      </c>
      <c r="G48" s="8" t="s">
        <v>20</v>
      </c>
      <c r="H48" s="8" t="s">
        <v>21</v>
      </c>
      <c r="I48" s="8" t="s">
        <v>22</v>
      </c>
      <c r="J48" s="8" t="s">
        <v>23</v>
      </c>
      <c r="K48" s="8" t="s">
        <v>24</v>
      </c>
      <c r="L48" s="9" t="s">
        <v>25</v>
      </c>
      <c r="M48" s="10" t="s">
        <v>33</v>
      </c>
      <c r="N48" s="10" t="s">
        <v>26</v>
      </c>
      <c r="O48" s="10" t="s">
        <v>27</v>
      </c>
      <c r="P48" s="10" t="s">
        <v>28</v>
      </c>
      <c r="Q48" s="10" t="s">
        <v>34</v>
      </c>
      <c r="R48" s="33"/>
      <c r="S48" s="33"/>
      <c r="T48" s="33"/>
      <c r="U48" s="33"/>
      <c r="V48" s="33"/>
    </row>
    <row r="49" spans="1:22" x14ac:dyDescent="0.3">
      <c r="A49" s="5">
        <v>88863</v>
      </c>
      <c r="B49" s="6" t="s">
        <v>105</v>
      </c>
      <c r="C49" s="5" t="s">
        <v>38</v>
      </c>
      <c r="D49" s="5">
        <v>0</v>
      </c>
      <c r="E49" s="7">
        <v>3</v>
      </c>
      <c r="F49" s="7" t="s">
        <v>96</v>
      </c>
      <c r="G49" s="8" t="s">
        <v>32</v>
      </c>
      <c r="H49" s="8" t="s">
        <v>20</v>
      </c>
      <c r="I49" s="8" t="s">
        <v>21</v>
      </c>
      <c r="J49" s="8" t="s">
        <v>22</v>
      </c>
      <c r="K49" s="8" t="s">
        <v>23</v>
      </c>
      <c r="L49" s="9" t="s">
        <v>25</v>
      </c>
      <c r="M49" s="10" t="s">
        <v>26</v>
      </c>
      <c r="N49" s="10" t="s">
        <v>27</v>
      </c>
      <c r="O49" s="10" t="s">
        <v>28</v>
      </c>
      <c r="P49" s="10" t="s">
        <v>34</v>
      </c>
      <c r="Q49" s="10" t="s">
        <v>40</v>
      </c>
      <c r="R49" s="33"/>
      <c r="S49" s="33"/>
      <c r="T49" s="33"/>
      <c r="U49" s="33"/>
      <c r="V49" s="33"/>
    </row>
    <row r="50" spans="1:22" x14ac:dyDescent="0.3">
      <c r="A50" s="5">
        <v>88864</v>
      </c>
      <c r="B50" s="6" t="s">
        <v>106</v>
      </c>
      <c r="C50" s="5" t="s">
        <v>18</v>
      </c>
      <c r="D50" s="5">
        <v>1</v>
      </c>
      <c r="E50" s="7">
        <v>3</v>
      </c>
      <c r="F50" s="7" t="s">
        <v>96</v>
      </c>
      <c r="G50" s="8" t="s">
        <v>45</v>
      </c>
      <c r="H50" s="8" t="s">
        <v>46</v>
      </c>
      <c r="I50" s="8" t="s">
        <v>47</v>
      </c>
      <c r="J50" s="8" t="s">
        <v>48</v>
      </c>
      <c r="K50" s="8" t="s">
        <v>49</v>
      </c>
      <c r="L50" s="9" t="s">
        <v>25</v>
      </c>
      <c r="M50" s="10" t="s">
        <v>33</v>
      </c>
      <c r="N50" s="10" t="s">
        <v>50</v>
      </c>
      <c r="O50" s="10" t="s">
        <v>51</v>
      </c>
      <c r="P50" s="10" t="s">
        <v>52</v>
      </c>
      <c r="Q50" s="10" t="s">
        <v>53</v>
      </c>
      <c r="R50" s="33"/>
      <c r="S50" s="33"/>
      <c r="T50" s="33"/>
      <c r="U50" s="33"/>
      <c r="V50" s="33"/>
    </row>
    <row r="51" spans="1:22" x14ac:dyDescent="0.3">
      <c r="A51" s="5">
        <v>88865</v>
      </c>
      <c r="B51" s="6" t="s">
        <v>107</v>
      </c>
      <c r="C51" s="5" t="s">
        <v>18</v>
      </c>
      <c r="D51" s="5">
        <v>1</v>
      </c>
      <c r="E51" s="7">
        <v>2</v>
      </c>
      <c r="F51" s="7" t="s">
        <v>103</v>
      </c>
      <c r="G51" s="8" t="s">
        <v>20</v>
      </c>
      <c r="H51" s="8" t="s">
        <v>21</v>
      </c>
      <c r="I51" s="8" t="s">
        <v>22</v>
      </c>
      <c r="J51" s="8" t="s">
        <v>23</v>
      </c>
      <c r="K51" s="8" t="s">
        <v>24</v>
      </c>
      <c r="L51" s="9" t="s">
        <v>25</v>
      </c>
      <c r="M51" s="10" t="s">
        <v>26</v>
      </c>
      <c r="N51" s="10" t="s">
        <v>27</v>
      </c>
      <c r="O51" s="10" t="s">
        <v>28</v>
      </c>
      <c r="P51" s="10" t="s">
        <v>34</v>
      </c>
      <c r="Q51" s="10" t="s">
        <v>40</v>
      </c>
      <c r="R51" s="33"/>
      <c r="S51" s="33"/>
      <c r="T51" s="33"/>
      <c r="U51" s="33"/>
      <c r="V51" s="33"/>
    </row>
    <row r="52" spans="1:22" x14ac:dyDescent="0.3">
      <c r="A52" s="5">
        <v>88866</v>
      </c>
      <c r="B52" s="6" t="s">
        <v>108</v>
      </c>
      <c r="C52" s="5" t="s">
        <v>38</v>
      </c>
      <c r="D52" s="5">
        <v>0</v>
      </c>
      <c r="E52" s="7">
        <v>1</v>
      </c>
      <c r="F52" s="7" t="s">
        <v>19</v>
      </c>
      <c r="G52" s="8" t="s">
        <v>32</v>
      </c>
      <c r="H52" s="8" t="s">
        <v>20</v>
      </c>
      <c r="I52" s="8" t="s">
        <v>21</v>
      </c>
      <c r="J52" s="8" t="s">
        <v>22</v>
      </c>
      <c r="K52" s="8" t="s">
        <v>23</v>
      </c>
      <c r="L52" s="9" t="s">
        <v>25</v>
      </c>
      <c r="M52" s="10" t="s">
        <v>26</v>
      </c>
      <c r="N52" s="10" t="s">
        <v>27</v>
      </c>
      <c r="O52" s="10" t="s">
        <v>28</v>
      </c>
      <c r="P52" s="10" t="s">
        <v>34</v>
      </c>
      <c r="Q52" s="10" t="s">
        <v>40</v>
      </c>
      <c r="R52" s="33"/>
      <c r="S52" s="33"/>
      <c r="T52" s="33"/>
      <c r="U52" s="33"/>
      <c r="V52" s="33"/>
    </row>
    <row r="53" spans="1:22" x14ac:dyDescent="0.3">
      <c r="A53" s="5">
        <v>88867</v>
      </c>
      <c r="B53" s="6" t="s">
        <v>109</v>
      </c>
      <c r="C53" s="5" t="s">
        <v>18</v>
      </c>
      <c r="D53" s="5">
        <v>1</v>
      </c>
      <c r="E53" s="7">
        <v>2</v>
      </c>
      <c r="F53" s="7" t="s">
        <v>110</v>
      </c>
      <c r="G53" s="8" t="s">
        <v>20</v>
      </c>
      <c r="H53" s="8" t="s">
        <v>21</v>
      </c>
      <c r="I53" s="8" t="s">
        <v>22</v>
      </c>
      <c r="J53" s="8" t="s">
        <v>23</v>
      </c>
      <c r="K53" s="8" t="s">
        <v>24</v>
      </c>
      <c r="L53" s="9" t="s">
        <v>25</v>
      </c>
      <c r="M53" s="10" t="s">
        <v>26</v>
      </c>
      <c r="N53" s="10" t="s">
        <v>27</v>
      </c>
      <c r="O53" s="10" t="s">
        <v>28</v>
      </c>
      <c r="P53" s="10" t="s">
        <v>34</v>
      </c>
      <c r="Q53" s="10" t="s">
        <v>40</v>
      </c>
      <c r="R53" s="33"/>
      <c r="S53" s="33"/>
      <c r="T53" s="33"/>
      <c r="U53" s="33"/>
      <c r="V53" s="33"/>
    </row>
    <row r="54" spans="1:22" x14ac:dyDescent="0.3">
      <c r="A54" s="5">
        <v>91846</v>
      </c>
      <c r="B54" s="6" t="s">
        <v>111</v>
      </c>
      <c r="C54" s="5" t="s">
        <v>18</v>
      </c>
      <c r="D54" s="5">
        <v>1</v>
      </c>
      <c r="E54" s="7">
        <v>1</v>
      </c>
      <c r="F54" s="7" t="s">
        <v>77</v>
      </c>
      <c r="G54" s="8" t="s">
        <v>32</v>
      </c>
      <c r="H54" s="8" t="s">
        <v>20</v>
      </c>
      <c r="I54" s="8" t="s">
        <v>21</v>
      </c>
      <c r="J54" s="8" t="s">
        <v>22</v>
      </c>
      <c r="K54" s="8" t="s">
        <v>23</v>
      </c>
      <c r="L54" s="9" t="s">
        <v>25</v>
      </c>
      <c r="M54" s="10" t="s">
        <v>26</v>
      </c>
      <c r="N54" s="10" t="s">
        <v>27</v>
      </c>
      <c r="O54" s="10" t="s">
        <v>28</v>
      </c>
      <c r="P54" s="10" t="s">
        <v>34</v>
      </c>
      <c r="Q54" s="10" t="s">
        <v>40</v>
      </c>
      <c r="R54" s="33"/>
      <c r="S54" s="33"/>
      <c r="T54" s="33"/>
      <c r="U54" s="33"/>
      <c r="V54" s="33"/>
    </row>
    <row r="55" spans="1:22" x14ac:dyDescent="0.3">
      <c r="A55" s="5">
        <v>102323</v>
      </c>
      <c r="B55" s="6" t="s">
        <v>112</v>
      </c>
      <c r="C55" s="5" t="s">
        <v>38</v>
      </c>
      <c r="D55" s="5">
        <v>0</v>
      </c>
      <c r="E55" s="7">
        <v>3</v>
      </c>
      <c r="F55" s="7" t="s">
        <v>39</v>
      </c>
      <c r="G55" s="8" t="s">
        <v>32</v>
      </c>
      <c r="H55" s="8" t="s">
        <v>20</v>
      </c>
      <c r="I55" s="8" t="s">
        <v>21</v>
      </c>
      <c r="J55" s="8" t="s">
        <v>22</v>
      </c>
      <c r="K55" s="8" t="s">
        <v>23</v>
      </c>
      <c r="L55" s="9" t="s">
        <v>25</v>
      </c>
      <c r="M55" s="10" t="s">
        <v>26</v>
      </c>
      <c r="N55" s="10" t="s">
        <v>27</v>
      </c>
      <c r="O55" s="10" t="s">
        <v>29</v>
      </c>
      <c r="P55" s="10" t="s">
        <v>30</v>
      </c>
      <c r="Q55" s="10" t="s">
        <v>97</v>
      </c>
      <c r="R55" s="33"/>
      <c r="S55" s="33"/>
      <c r="T55" s="33"/>
      <c r="U55" s="33"/>
      <c r="V55" s="33"/>
    </row>
    <row r="56" spans="1:22" x14ac:dyDescent="0.3">
      <c r="A56" s="5">
        <v>102324</v>
      </c>
      <c r="B56" s="6" t="s">
        <v>113</v>
      </c>
      <c r="C56" s="5" t="s">
        <v>18</v>
      </c>
      <c r="D56" s="5">
        <v>1</v>
      </c>
      <c r="E56" s="7">
        <v>4</v>
      </c>
      <c r="F56" s="7" t="s">
        <v>39</v>
      </c>
      <c r="G56" s="8" t="s">
        <v>20</v>
      </c>
      <c r="H56" s="8" t="s">
        <v>21</v>
      </c>
      <c r="I56" s="8" t="s">
        <v>22</v>
      </c>
      <c r="J56" s="8" t="s">
        <v>23</v>
      </c>
      <c r="K56" s="8" t="s">
        <v>24</v>
      </c>
      <c r="L56" s="9" t="s">
        <v>25</v>
      </c>
      <c r="M56" s="10" t="s">
        <v>114</v>
      </c>
      <c r="N56" s="10" t="s">
        <v>26</v>
      </c>
      <c r="O56" s="10" t="s">
        <v>27</v>
      </c>
      <c r="P56" s="10" t="s">
        <v>28</v>
      </c>
      <c r="Q56" s="10" t="s">
        <v>34</v>
      </c>
      <c r="R56" s="33"/>
      <c r="S56" s="33"/>
      <c r="T56" s="33"/>
      <c r="U56" s="33"/>
      <c r="V56" s="33"/>
    </row>
    <row r="57" spans="1:22" x14ac:dyDescent="0.3">
      <c r="A57" s="5">
        <v>102325</v>
      </c>
      <c r="B57" s="6" t="s">
        <v>115</v>
      </c>
      <c r="C57" s="5" t="s">
        <v>38</v>
      </c>
      <c r="D57" s="5">
        <v>0</v>
      </c>
      <c r="E57" s="7">
        <v>3</v>
      </c>
      <c r="F57" s="7" t="s">
        <v>39</v>
      </c>
      <c r="G57" s="8" t="s">
        <v>32</v>
      </c>
      <c r="H57" s="8" t="s">
        <v>20</v>
      </c>
      <c r="I57" s="8" t="s">
        <v>21</v>
      </c>
      <c r="J57" s="8" t="s">
        <v>22</v>
      </c>
      <c r="K57" s="8" t="s">
        <v>23</v>
      </c>
      <c r="L57" s="9" t="s">
        <v>25</v>
      </c>
      <c r="M57" s="10" t="s">
        <v>26</v>
      </c>
      <c r="N57" s="10" t="s">
        <v>27</v>
      </c>
      <c r="O57" s="10" t="s">
        <v>28</v>
      </c>
      <c r="P57" s="10" t="s">
        <v>29</v>
      </c>
      <c r="Q57" s="10" t="s">
        <v>30</v>
      </c>
      <c r="R57" s="33"/>
      <c r="S57" s="33"/>
      <c r="T57" s="33"/>
      <c r="U57" s="33"/>
      <c r="V57" s="33"/>
    </row>
    <row r="58" spans="1:22" x14ac:dyDescent="0.3">
      <c r="A58" s="5">
        <v>102326</v>
      </c>
      <c r="B58" s="6" t="s">
        <v>116</v>
      </c>
      <c r="C58" s="5" t="s">
        <v>38</v>
      </c>
      <c r="D58" s="5">
        <v>0</v>
      </c>
      <c r="E58" s="7">
        <v>4</v>
      </c>
      <c r="F58" s="7" t="s">
        <v>39</v>
      </c>
      <c r="G58" s="8" t="s">
        <v>20</v>
      </c>
      <c r="H58" s="8" t="s">
        <v>21</v>
      </c>
      <c r="I58" s="8" t="s">
        <v>22</v>
      </c>
      <c r="J58" s="8" t="s">
        <v>23</v>
      </c>
      <c r="K58" s="8" t="s">
        <v>24</v>
      </c>
      <c r="L58" s="9" t="s">
        <v>25</v>
      </c>
      <c r="M58" s="10" t="s">
        <v>26</v>
      </c>
      <c r="N58" s="10" t="s">
        <v>27</v>
      </c>
      <c r="O58" s="10" t="s">
        <v>28</v>
      </c>
      <c r="P58" s="10" t="s">
        <v>34</v>
      </c>
      <c r="Q58" s="10" t="s">
        <v>40</v>
      </c>
      <c r="R58" s="33"/>
      <c r="S58" s="33"/>
      <c r="T58" s="33"/>
      <c r="U58" s="33"/>
      <c r="V58" s="33"/>
    </row>
    <row r="59" spans="1:22" x14ac:dyDescent="0.3">
      <c r="A59" s="5">
        <v>102327</v>
      </c>
      <c r="B59" s="6" t="s">
        <v>117</v>
      </c>
      <c r="C59" s="5" t="s">
        <v>38</v>
      </c>
      <c r="D59" s="5">
        <v>0</v>
      </c>
      <c r="E59" s="7">
        <v>1</v>
      </c>
      <c r="F59" s="7" t="s">
        <v>39</v>
      </c>
      <c r="G59" s="8" t="s">
        <v>32</v>
      </c>
      <c r="H59" s="8" t="s">
        <v>20</v>
      </c>
      <c r="I59" s="8" t="s">
        <v>21</v>
      </c>
      <c r="J59" s="8" t="s">
        <v>22</v>
      </c>
      <c r="K59" s="8" t="s">
        <v>23</v>
      </c>
      <c r="L59" s="9" t="s">
        <v>25</v>
      </c>
      <c r="M59" s="10" t="s">
        <v>26</v>
      </c>
      <c r="N59" s="10" t="s">
        <v>27</v>
      </c>
      <c r="O59" s="10" t="s">
        <v>28</v>
      </c>
      <c r="P59" s="10" t="s">
        <v>34</v>
      </c>
      <c r="Q59" s="10" t="s">
        <v>40</v>
      </c>
      <c r="R59" s="33"/>
      <c r="S59" s="33"/>
      <c r="T59" s="33"/>
      <c r="U59" s="33"/>
      <c r="V59" s="33"/>
    </row>
    <row r="60" spans="1:22" x14ac:dyDescent="0.3">
      <c r="A60" s="5">
        <v>102328</v>
      </c>
      <c r="B60" s="6" t="s">
        <v>118</v>
      </c>
      <c r="C60" s="5" t="s">
        <v>18</v>
      </c>
      <c r="D60" s="5">
        <v>1</v>
      </c>
      <c r="E60" s="7">
        <v>1</v>
      </c>
      <c r="F60" s="7" t="s">
        <v>39</v>
      </c>
      <c r="G60" s="8" t="s">
        <v>20</v>
      </c>
      <c r="H60" s="8" t="s">
        <v>21</v>
      </c>
      <c r="I60" s="8" t="s">
        <v>22</v>
      </c>
      <c r="J60" s="8" t="s">
        <v>23</v>
      </c>
      <c r="K60" s="8" t="s">
        <v>24</v>
      </c>
      <c r="L60" s="9" t="s">
        <v>25</v>
      </c>
      <c r="M60" s="10" t="s">
        <v>26</v>
      </c>
      <c r="N60" s="10" t="s">
        <v>27</v>
      </c>
      <c r="O60" s="10" t="s">
        <v>28</v>
      </c>
      <c r="P60" s="10" t="s">
        <v>34</v>
      </c>
      <c r="Q60" s="10" t="s">
        <v>40</v>
      </c>
      <c r="R60" s="33"/>
      <c r="S60" s="33"/>
      <c r="T60" s="33"/>
      <c r="U60" s="33"/>
      <c r="V60" s="33"/>
    </row>
    <row r="61" spans="1:22" x14ac:dyDescent="0.3">
      <c r="A61" s="5">
        <v>102329</v>
      </c>
      <c r="B61" s="6" t="s">
        <v>119</v>
      </c>
      <c r="C61" s="5" t="s">
        <v>18</v>
      </c>
      <c r="D61" s="5">
        <v>1</v>
      </c>
      <c r="E61" s="7">
        <v>1</v>
      </c>
      <c r="F61" s="7" t="s">
        <v>39</v>
      </c>
      <c r="G61" s="8" t="s">
        <v>32</v>
      </c>
      <c r="H61" s="8" t="s">
        <v>20</v>
      </c>
      <c r="I61" s="8" t="s">
        <v>21</v>
      </c>
      <c r="J61" s="8" t="s">
        <v>22</v>
      </c>
      <c r="K61" s="8" t="s">
        <v>23</v>
      </c>
      <c r="L61" s="9" t="s">
        <v>25</v>
      </c>
      <c r="M61" s="10" t="s">
        <v>26</v>
      </c>
      <c r="N61" s="10" t="s">
        <v>27</v>
      </c>
      <c r="O61" s="10" t="s">
        <v>28</v>
      </c>
      <c r="P61" s="10" t="s">
        <v>34</v>
      </c>
      <c r="Q61" s="10" t="s">
        <v>40</v>
      </c>
      <c r="R61" s="33"/>
      <c r="S61" s="33"/>
      <c r="T61" s="33"/>
      <c r="U61" s="33"/>
      <c r="V61" s="33"/>
    </row>
    <row r="62" spans="1:22" x14ac:dyDescent="0.3">
      <c r="A62" s="5">
        <v>102330</v>
      </c>
      <c r="B62" s="6" t="s">
        <v>120</v>
      </c>
      <c r="C62" s="5" t="s">
        <v>38</v>
      </c>
      <c r="D62" s="5">
        <v>0</v>
      </c>
      <c r="E62" s="7">
        <v>2</v>
      </c>
      <c r="F62" s="7" t="s">
        <v>39</v>
      </c>
      <c r="G62" s="8" t="s">
        <v>20</v>
      </c>
      <c r="H62" s="8" t="s">
        <v>21</v>
      </c>
      <c r="I62" s="8" t="s">
        <v>22</v>
      </c>
      <c r="J62" s="8" t="s">
        <v>23</v>
      </c>
      <c r="K62" s="8" t="s">
        <v>24</v>
      </c>
      <c r="L62" s="9" t="s">
        <v>25</v>
      </c>
      <c r="M62" s="10" t="s">
        <v>26</v>
      </c>
      <c r="N62" s="10" t="s">
        <v>27</v>
      </c>
      <c r="O62" s="10" t="s">
        <v>28</v>
      </c>
      <c r="P62" s="10" t="s">
        <v>34</v>
      </c>
      <c r="Q62" s="10" t="s">
        <v>40</v>
      </c>
      <c r="R62" s="33"/>
      <c r="S62" s="33"/>
      <c r="T62" s="33"/>
      <c r="U62" s="33"/>
      <c r="V62" s="33"/>
    </row>
    <row r="63" spans="1:22" x14ac:dyDescent="0.3">
      <c r="A63" s="5">
        <v>102331</v>
      </c>
      <c r="B63" s="6" t="s">
        <v>121</v>
      </c>
      <c r="C63" s="5" t="s">
        <v>18</v>
      </c>
      <c r="D63" s="5">
        <v>1</v>
      </c>
      <c r="E63" s="7">
        <v>2</v>
      </c>
      <c r="F63" s="7" t="s">
        <v>39</v>
      </c>
      <c r="G63" s="8" t="s">
        <v>20</v>
      </c>
      <c r="H63" s="8" t="s">
        <v>21</v>
      </c>
      <c r="I63" s="8" t="s">
        <v>22</v>
      </c>
      <c r="J63" s="8" t="s">
        <v>23</v>
      </c>
      <c r="K63" s="8" t="s">
        <v>24</v>
      </c>
      <c r="L63" s="9" t="s">
        <v>25</v>
      </c>
      <c r="M63" s="10" t="s">
        <v>26</v>
      </c>
      <c r="N63" s="10" t="s">
        <v>27</v>
      </c>
      <c r="O63" s="10" t="s">
        <v>28</v>
      </c>
      <c r="P63" s="10" t="s">
        <v>34</v>
      </c>
      <c r="Q63" s="10" t="s">
        <v>40</v>
      </c>
      <c r="R63" s="33"/>
      <c r="S63" s="33"/>
      <c r="T63" s="33"/>
      <c r="U63" s="33"/>
      <c r="V63" s="33"/>
    </row>
    <row r="64" spans="1:22" x14ac:dyDescent="0.3">
      <c r="A64" s="5">
        <v>108261</v>
      </c>
      <c r="B64" s="6" t="s">
        <v>122</v>
      </c>
      <c r="C64" s="5" t="s">
        <v>18</v>
      </c>
      <c r="D64" s="5">
        <v>1</v>
      </c>
      <c r="E64" s="7">
        <v>1</v>
      </c>
      <c r="F64" s="7" t="s">
        <v>123</v>
      </c>
      <c r="G64" s="8" t="s">
        <v>32</v>
      </c>
      <c r="H64" s="8" t="s">
        <v>20</v>
      </c>
      <c r="I64" s="8" t="s">
        <v>22</v>
      </c>
      <c r="J64" s="8" t="s">
        <v>23</v>
      </c>
      <c r="K64" s="8" t="s">
        <v>24</v>
      </c>
      <c r="L64" s="9" t="s">
        <v>25</v>
      </c>
      <c r="M64" s="10" t="s">
        <v>26</v>
      </c>
      <c r="N64" s="10" t="s">
        <v>27</v>
      </c>
      <c r="O64" s="10" t="s">
        <v>28</v>
      </c>
      <c r="P64" s="10" t="s">
        <v>34</v>
      </c>
      <c r="Q64" s="10" t="s">
        <v>40</v>
      </c>
      <c r="R64" s="33"/>
      <c r="S64" s="33"/>
      <c r="T64" s="33"/>
      <c r="U64" s="33"/>
      <c r="V64" s="33"/>
    </row>
    <row r="65" spans="1:22" x14ac:dyDescent="0.3">
      <c r="A65" s="5">
        <v>108262</v>
      </c>
      <c r="B65" s="6" t="s">
        <v>124</v>
      </c>
      <c r="C65" s="5" t="s">
        <v>18</v>
      </c>
      <c r="D65" s="5">
        <v>1</v>
      </c>
      <c r="E65" s="7">
        <v>1</v>
      </c>
      <c r="F65" s="7" t="s">
        <v>123</v>
      </c>
      <c r="G65" s="8" t="s">
        <v>20</v>
      </c>
      <c r="H65" s="8" t="s">
        <v>21</v>
      </c>
      <c r="I65" s="8" t="s">
        <v>22</v>
      </c>
      <c r="J65" s="8" t="s">
        <v>23</v>
      </c>
      <c r="K65" s="8" t="s">
        <v>24</v>
      </c>
      <c r="L65" s="9" t="s">
        <v>25</v>
      </c>
      <c r="M65" s="10" t="s">
        <v>26</v>
      </c>
      <c r="N65" s="10" t="s">
        <v>27</v>
      </c>
      <c r="O65" s="10" t="s">
        <v>28</v>
      </c>
      <c r="P65" s="10" t="s">
        <v>34</v>
      </c>
      <c r="Q65" s="10" t="s">
        <v>40</v>
      </c>
      <c r="R65" s="33"/>
      <c r="S65" s="33"/>
      <c r="T65" s="33"/>
      <c r="U65" s="33"/>
      <c r="V65" s="33"/>
    </row>
    <row r="66" spans="1:22" x14ac:dyDescent="0.3">
      <c r="A66" s="5">
        <v>108263</v>
      </c>
      <c r="B66" s="6" t="s">
        <v>125</v>
      </c>
      <c r="C66" s="5" t="s">
        <v>18</v>
      </c>
      <c r="D66" s="5">
        <v>1</v>
      </c>
      <c r="E66" s="7">
        <v>1</v>
      </c>
      <c r="F66" s="7" t="s">
        <v>123</v>
      </c>
      <c r="G66" s="8" t="s">
        <v>32</v>
      </c>
      <c r="H66" s="8" t="s">
        <v>20</v>
      </c>
      <c r="I66" s="8" t="s">
        <v>21</v>
      </c>
      <c r="J66" s="8" t="s">
        <v>22</v>
      </c>
      <c r="K66" s="8" t="s">
        <v>23</v>
      </c>
      <c r="L66" s="9" t="s">
        <v>25</v>
      </c>
      <c r="M66" s="10" t="s">
        <v>26</v>
      </c>
      <c r="N66" s="10" t="s">
        <v>27</v>
      </c>
      <c r="O66" s="10" t="s">
        <v>28</v>
      </c>
      <c r="P66" s="10" t="s">
        <v>34</v>
      </c>
      <c r="Q66" s="10" t="s">
        <v>40</v>
      </c>
      <c r="R66" s="33"/>
      <c r="S66" s="33"/>
      <c r="T66" s="33"/>
      <c r="U66" s="33"/>
      <c r="V66" s="33"/>
    </row>
    <row r="67" spans="1:22" x14ac:dyDescent="0.3">
      <c r="B67" s="11" t="s">
        <v>126</v>
      </c>
      <c r="C67">
        <f>COUNTIF(C2:C66, "*+*")</f>
        <v>38</v>
      </c>
    </row>
    <row r="68" spans="1:22" x14ac:dyDescent="0.3">
      <c r="B68" s="11" t="s">
        <v>127</v>
      </c>
      <c r="C68">
        <f>COUNTIF(C2:C66, "*-*")</f>
        <v>27</v>
      </c>
    </row>
    <row r="69" spans="1:22" x14ac:dyDescent="0.3">
      <c r="B69" s="11" t="s">
        <v>128</v>
      </c>
      <c r="C69">
        <f>C67+C68</f>
        <v>65</v>
      </c>
    </row>
    <row r="71" spans="1:22" x14ac:dyDescent="0.3">
      <c r="A71" t="s">
        <v>167</v>
      </c>
      <c r="B71" s="11" t="s">
        <v>168</v>
      </c>
    </row>
    <row r="72" spans="1:22" x14ac:dyDescent="0.3">
      <c r="A72" t="s">
        <v>169</v>
      </c>
      <c r="B72" s="1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A98C-6239-4BE8-8D0E-EA34A8AAE309}">
  <dimension ref="A1:AB72"/>
  <sheetViews>
    <sheetView topLeftCell="M36" workbookViewId="0">
      <selection activeCell="U19" sqref="U19"/>
    </sheetView>
  </sheetViews>
  <sheetFormatPr defaultRowHeight="14.4" x14ac:dyDescent="0.3"/>
  <cols>
    <col min="1" max="1" width="7.6640625" customWidth="1"/>
    <col min="2" max="2" width="15" customWidth="1"/>
    <col min="3" max="3" width="5.88671875" customWidth="1"/>
    <col min="4" max="4" width="9.6640625" customWidth="1"/>
    <col min="7" max="7" width="28.88671875" customWidth="1"/>
    <col min="8" max="8" width="6.5546875" customWidth="1"/>
    <col min="9" max="9" width="11" customWidth="1"/>
    <col min="10" max="10" width="7.44140625" customWidth="1"/>
    <col min="11" max="11" width="10.6640625" customWidth="1"/>
    <col min="12" max="14" width="10" customWidth="1"/>
    <col min="15" max="15" width="10.33203125" customWidth="1"/>
    <col min="17" max="17" width="10.109375" customWidth="1"/>
    <col min="18" max="18" width="10.33203125" customWidth="1"/>
    <col min="19" max="20" width="9.88671875" customWidth="1"/>
    <col min="21" max="21" width="26.6640625" customWidth="1"/>
    <col min="22" max="22" width="11.6640625" customWidth="1"/>
    <col min="23" max="23" width="7.5546875" customWidth="1"/>
    <col min="24" max="24" width="5.109375" bestFit="1" customWidth="1"/>
    <col min="25" max="25" width="9.5546875" customWidth="1"/>
    <col min="26" max="26" width="6.33203125" customWidth="1"/>
    <col min="27" max="27" width="9.44140625" customWidth="1"/>
    <col min="28" max="28" width="9.33203125" bestFit="1" customWidth="1"/>
  </cols>
  <sheetData>
    <row r="1" spans="1:28" ht="60" customHeight="1" x14ac:dyDescent="0.3">
      <c r="A1" s="1" t="s">
        <v>0</v>
      </c>
      <c r="B1" s="1" t="s">
        <v>1</v>
      </c>
      <c r="C1" s="1" t="s">
        <v>2</v>
      </c>
      <c r="D1" s="1" t="s">
        <v>3</v>
      </c>
      <c r="E1" s="1" t="s">
        <v>4</v>
      </c>
      <c r="F1" s="1" t="s">
        <v>129</v>
      </c>
      <c r="G1" s="1" t="s">
        <v>5</v>
      </c>
      <c r="H1" s="18" t="s">
        <v>171</v>
      </c>
      <c r="I1" s="18" t="s">
        <v>172</v>
      </c>
      <c r="J1" s="19" t="s">
        <v>173</v>
      </c>
      <c r="K1" s="2" t="s">
        <v>6</v>
      </c>
      <c r="L1" s="2" t="s">
        <v>7</v>
      </c>
      <c r="M1" s="2" t="s">
        <v>8</v>
      </c>
      <c r="N1" s="2" t="s">
        <v>9</v>
      </c>
      <c r="O1" s="2" t="s">
        <v>10</v>
      </c>
      <c r="P1" s="3" t="s">
        <v>11</v>
      </c>
      <c r="Q1" s="4" t="s">
        <v>12</v>
      </c>
      <c r="R1" s="4" t="s">
        <v>13</v>
      </c>
      <c r="S1" s="4" t="s">
        <v>14</v>
      </c>
      <c r="T1" s="4" t="s">
        <v>15</v>
      </c>
      <c r="U1" s="4" t="s">
        <v>16</v>
      </c>
      <c r="V1" s="19" t="s">
        <v>174</v>
      </c>
      <c r="W1" s="34"/>
      <c r="X1" s="32" t="s">
        <v>273</v>
      </c>
      <c r="Y1" s="32" t="s">
        <v>274</v>
      </c>
      <c r="Z1" s="32" t="s">
        <v>275</v>
      </c>
      <c r="AA1" s="32" t="s">
        <v>276</v>
      </c>
      <c r="AB1" s="32" t="s">
        <v>277</v>
      </c>
    </row>
    <row r="2" spans="1:28" x14ac:dyDescent="0.3">
      <c r="A2" s="5">
        <v>2855</v>
      </c>
      <c r="B2" s="6" t="s">
        <v>17</v>
      </c>
      <c r="C2" s="5" t="s">
        <v>18</v>
      </c>
      <c r="D2" s="5">
        <v>1</v>
      </c>
      <c r="E2" s="7">
        <v>1</v>
      </c>
      <c r="F2" s="7">
        <v>2153922</v>
      </c>
      <c r="G2" s="7" t="s">
        <v>19</v>
      </c>
      <c r="H2" s="20">
        <v>1</v>
      </c>
      <c r="I2" s="20">
        <v>13</v>
      </c>
      <c r="J2" s="20">
        <v>3087</v>
      </c>
      <c r="K2" s="8" t="s">
        <v>20</v>
      </c>
      <c r="L2" s="8" t="s">
        <v>21</v>
      </c>
      <c r="M2" s="8" t="s">
        <v>22</v>
      </c>
      <c r="N2" s="8" t="s">
        <v>23</v>
      </c>
      <c r="O2" s="8" t="s">
        <v>24</v>
      </c>
      <c r="P2" s="9" t="s">
        <v>25</v>
      </c>
      <c r="Q2" s="10" t="s">
        <v>26</v>
      </c>
      <c r="R2" s="10" t="s">
        <v>27</v>
      </c>
      <c r="S2" s="10" t="s">
        <v>28</v>
      </c>
      <c r="T2" s="10" t="s">
        <v>29</v>
      </c>
      <c r="U2" s="10" t="s">
        <v>30</v>
      </c>
      <c r="V2" s="20">
        <v>0</v>
      </c>
      <c r="W2" s="35"/>
      <c r="X2" s="33"/>
      <c r="Y2" s="33"/>
      <c r="Z2" s="33"/>
      <c r="AA2" s="33"/>
      <c r="AB2" s="33"/>
    </row>
    <row r="3" spans="1:28" x14ac:dyDescent="0.3">
      <c r="A3" s="5">
        <v>13685</v>
      </c>
      <c r="B3" s="6" t="s">
        <v>31</v>
      </c>
      <c r="C3" s="5" t="s">
        <v>18</v>
      </c>
      <c r="D3" s="5">
        <v>1</v>
      </c>
      <c r="E3" s="7">
        <v>1</v>
      </c>
      <c r="F3" s="7">
        <v>2232025</v>
      </c>
      <c r="G3" s="7" t="s">
        <v>19</v>
      </c>
      <c r="H3" s="20">
        <v>1</v>
      </c>
      <c r="I3" s="20">
        <v>9</v>
      </c>
      <c r="J3" s="20">
        <v>3111</v>
      </c>
      <c r="K3" s="8" t="s">
        <v>32</v>
      </c>
      <c r="L3" s="8" t="s">
        <v>20</v>
      </c>
      <c r="M3" s="8" t="s">
        <v>21</v>
      </c>
      <c r="N3" s="8" t="s">
        <v>22</v>
      </c>
      <c r="O3" s="8" t="s">
        <v>23</v>
      </c>
      <c r="P3" s="9" t="s">
        <v>25</v>
      </c>
      <c r="Q3" s="10" t="s">
        <v>33</v>
      </c>
      <c r="R3" s="10" t="s">
        <v>26</v>
      </c>
      <c r="S3" s="10" t="s">
        <v>27</v>
      </c>
      <c r="T3" s="10" t="s">
        <v>28</v>
      </c>
      <c r="U3" s="10" t="s">
        <v>34</v>
      </c>
      <c r="V3" s="20">
        <v>0</v>
      </c>
      <c r="W3" s="35"/>
      <c r="X3" s="33"/>
      <c r="Y3" s="33"/>
      <c r="Z3" s="33"/>
      <c r="AA3" s="33"/>
      <c r="AB3" s="33"/>
    </row>
    <row r="4" spans="1:28" x14ac:dyDescent="0.3">
      <c r="A4" s="5">
        <v>21065</v>
      </c>
      <c r="B4" s="6" t="s">
        <v>35</v>
      </c>
      <c r="C4" s="5" t="s">
        <v>18</v>
      </c>
      <c r="D4" s="5">
        <v>1</v>
      </c>
      <c r="E4" s="7">
        <v>1</v>
      </c>
      <c r="F4" s="7">
        <v>2154835</v>
      </c>
      <c r="G4" s="7" t="s">
        <v>36</v>
      </c>
      <c r="H4" s="20">
        <v>1</v>
      </c>
      <c r="I4" s="20">
        <v>10</v>
      </c>
      <c r="J4" s="20">
        <v>1026</v>
      </c>
      <c r="K4" s="8" t="s">
        <v>20</v>
      </c>
      <c r="L4" s="8" t="s">
        <v>21</v>
      </c>
      <c r="M4" s="8" t="s">
        <v>22</v>
      </c>
      <c r="N4" s="8" t="s">
        <v>23</v>
      </c>
      <c r="O4" s="8" t="s">
        <v>24</v>
      </c>
      <c r="P4" s="9" t="s">
        <v>25</v>
      </c>
      <c r="Q4" s="10" t="s">
        <v>33</v>
      </c>
      <c r="R4" s="10" t="s">
        <v>26</v>
      </c>
      <c r="S4" s="10" t="s">
        <v>27</v>
      </c>
      <c r="T4" s="10" t="s">
        <v>28</v>
      </c>
      <c r="U4" s="10" t="s">
        <v>34</v>
      </c>
      <c r="V4" s="20">
        <v>1</v>
      </c>
      <c r="W4" s="35"/>
      <c r="X4" s="33"/>
      <c r="Y4" s="33"/>
      <c r="Z4" s="33"/>
      <c r="AA4" s="33"/>
      <c r="AB4" s="33"/>
    </row>
    <row r="5" spans="1:28" ht="13.8" customHeight="1" x14ac:dyDescent="0.3">
      <c r="A5" s="5">
        <v>46272</v>
      </c>
      <c r="B5" s="6" t="s">
        <v>37</v>
      </c>
      <c r="C5" s="5" t="s">
        <v>38</v>
      </c>
      <c r="D5" s="5">
        <v>0</v>
      </c>
      <c r="E5" s="7">
        <v>1</v>
      </c>
      <c r="F5" s="7">
        <v>2218818</v>
      </c>
      <c r="G5" s="7" t="s">
        <v>39</v>
      </c>
      <c r="H5" s="20">
        <v>1</v>
      </c>
      <c r="I5" s="20">
        <v>13</v>
      </c>
      <c r="J5" s="20">
        <v>3093</v>
      </c>
      <c r="K5" s="8" t="s">
        <v>20</v>
      </c>
      <c r="L5" s="8" t="s">
        <v>21</v>
      </c>
      <c r="M5" s="8" t="s">
        <v>22</v>
      </c>
      <c r="N5" s="8" t="s">
        <v>23</v>
      </c>
      <c r="O5" s="8" t="s">
        <v>24</v>
      </c>
      <c r="P5" s="9" t="s">
        <v>25</v>
      </c>
      <c r="Q5" s="10" t="s">
        <v>26</v>
      </c>
      <c r="R5" s="10" t="s">
        <v>27</v>
      </c>
      <c r="S5" s="10" t="s">
        <v>28</v>
      </c>
      <c r="T5" s="10" t="s">
        <v>34</v>
      </c>
      <c r="U5" s="10" t="s">
        <v>40</v>
      </c>
      <c r="V5" s="20">
        <v>0</v>
      </c>
      <c r="W5" s="35"/>
      <c r="X5" s="33"/>
      <c r="Y5" s="33"/>
      <c r="Z5" s="33"/>
      <c r="AA5" s="33"/>
      <c r="AB5" s="33"/>
    </row>
    <row r="6" spans="1:28" x14ac:dyDescent="0.3">
      <c r="A6" s="5">
        <v>46273</v>
      </c>
      <c r="B6" s="6" t="s">
        <v>41</v>
      </c>
      <c r="C6" s="5" t="s">
        <v>38</v>
      </c>
      <c r="D6" s="5">
        <v>0</v>
      </c>
      <c r="E6" s="7">
        <v>1</v>
      </c>
      <c r="F6" s="7">
        <v>2228373</v>
      </c>
      <c r="G6" s="7" t="s">
        <v>39</v>
      </c>
      <c r="H6" s="20">
        <v>1</v>
      </c>
      <c r="I6" s="20">
        <v>12</v>
      </c>
      <c r="J6" s="20">
        <v>3099</v>
      </c>
      <c r="K6" s="8" t="s">
        <v>32</v>
      </c>
      <c r="L6" s="8" t="s">
        <v>20</v>
      </c>
      <c r="M6" s="8" t="s">
        <v>21</v>
      </c>
      <c r="N6" s="8" t="s">
        <v>22</v>
      </c>
      <c r="O6" s="8" t="s">
        <v>23</v>
      </c>
      <c r="P6" s="9" t="s">
        <v>25</v>
      </c>
      <c r="Q6" s="10" t="s">
        <v>26</v>
      </c>
      <c r="R6" s="10" t="s">
        <v>27</v>
      </c>
      <c r="S6" s="10" t="s">
        <v>34</v>
      </c>
      <c r="T6" s="10" t="s">
        <v>40</v>
      </c>
      <c r="U6" s="10" t="s">
        <v>30</v>
      </c>
      <c r="V6" s="20">
        <v>0</v>
      </c>
      <c r="W6" s="35"/>
      <c r="X6" s="33"/>
      <c r="Y6" s="33"/>
      <c r="Z6" s="33"/>
      <c r="AA6" s="33"/>
      <c r="AB6" s="33"/>
    </row>
    <row r="7" spans="1:28" x14ac:dyDescent="0.3">
      <c r="A7" s="5">
        <v>46274</v>
      </c>
      <c r="B7" s="6" t="s">
        <v>42</v>
      </c>
      <c r="C7" s="5" t="s">
        <v>38</v>
      </c>
      <c r="D7" s="5">
        <v>0</v>
      </c>
      <c r="E7" s="7">
        <v>1</v>
      </c>
      <c r="F7" s="7">
        <v>2220340</v>
      </c>
      <c r="G7" s="7" t="s">
        <v>39</v>
      </c>
      <c r="H7" s="20">
        <v>1</v>
      </c>
      <c r="I7" s="20">
        <v>12</v>
      </c>
      <c r="J7" s="20">
        <v>3072</v>
      </c>
      <c r="K7" s="8" t="s">
        <v>20</v>
      </c>
      <c r="L7" s="8" t="s">
        <v>21</v>
      </c>
      <c r="M7" s="8" t="s">
        <v>22</v>
      </c>
      <c r="N7" s="8" t="s">
        <v>23</v>
      </c>
      <c r="O7" s="8" t="s">
        <v>24</v>
      </c>
      <c r="P7" s="9" t="s">
        <v>25</v>
      </c>
      <c r="Q7" s="10" t="s">
        <v>26</v>
      </c>
      <c r="R7" s="10" t="s">
        <v>27</v>
      </c>
      <c r="S7" s="10" t="s">
        <v>28</v>
      </c>
      <c r="T7" s="10" t="s">
        <v>29</v>
      </c>
      <c r="U7" s="10" t="s">
        <v>30</v>
      </c>
      <c r="V7" s="20">
        <v>0</v>
      </c>
      <c r="W7" s="35"/>
      <c r="X7" s="33"/>
      <c r="Y7" s="33"/>
      <c r="Z7" s="33"/>
      <c r="AA7" s="33"/>
      <c r="AB7" s="33"/>
    </row>
    <row r="8" spans="1:28" x14ac:dyDescent="0.3">
      <c r="A8" s="5">
        <v>46275</v>
      </c>
      <c r="B8" s="6" t="s">
        <v>43</v>
      </c>
      <c r="C8" s="5" t="s">
        <v>18</v>
      </c>
      <c r="D8" s="5">
        <v>1</v>
      </c>
      <c r="E8" s="7">
        <v>1</v>
      </c>
      <c r="F8" s="7">
        <v>2232367</v>
      </c>
      <c r="G8" s="7" t="s">
        <v>39</v>
      </c>
      <c r="H8" s="20">
        <v>1</v>
      </c>
      <c r="I8" s="20">
        <v>10</v>
      </c>
      <c r="J8" s="20">
        <v>3072</v>
      </c>
      <c r="K8" s="8" t="s">
        <v>32</v>
      </c>
      <c r="L8" s="8" t="s">
        <v>20</v>
      </c>
      <c r="M8" s="8" t="s">
        <v>21</v>
      </c>
      <c r="N8" s="8" t="s">
        <v>22</v>
      </c>
      <c r="O8" s="8" t="s">
        <v>23</v>
      </c>
      <c r="P8" s="9" t="s">
        <v>25</v>
      </c>
      <c r="Q8" s="10" t="s">
        <v>26</v>
      </c>
      <c r="R8" s="10" t="s">
        <v>27</v>
      </c>
      <c r="S8" s="10" t="s">
        <v>28</v>
      </c>
      <c r="T8" s="10" t="s">
        <v>29</v>
      </c>
      <c r="U8" s="10" t="s">
        <v>30</v>
      </c>
      <c r="V8" s="20">
        <v>0</v>
      </c>
      <c r="W8" s="35"/>
      <c r="X8" s="33"/>
      <c r="Y8" s="33"/>
      <c r="Z8" s="33"/>
      <c r="AA8" s="33"/>
      <c r="AB8" s="33"/>
    </row>
    <row r="9" spans="1:28" x14ac:dyDescent="0.3">
      <c r="A9" s="5">
        <v>46276</v>
      </c>
      <c r="B9" s="6" t="s">
        <v>44</v>
      </c>
      <c r="C9" s="5" t="s">
        <v>18</v>
      </c>
      <c r="D9" s="5">
        <v>1</v>
      </c>
      <c r="E9" s="7">
        <v>1</v>
      </c>
      <c r="F9" s="7">
        <v>2168698</v>
      </c>
      <c r="G9" s="7" t="s">
        <v>39</v>
      </c>
      <c r="H9" s="20">
        <v>1</v>
      </c>
      <c r="I9" s="20">
        <v>11</v>
      </c>
      <c r="J9" s="20">
        <v>3090</v>
      </c>
      <c r="K9" s="8" t="s">
        <v>45</v>
      </c>
      <c r="L9" s="8" t="s">
        <v>46</v>
      </c>
      <c r="M9" s="8" t="s">
        <v>47</v>
      </c>
      <c r="N9" s="8" t="s">
        <v>48</v>
      </c>
      <c r="O9" s="8" t="s">
        <v>49</v>
      </c>
      <c r="P9" s="9" t="s">
        <v>25</v>
      </c>
      <c r="Q9" s="10" t="s">
        <v>33</v>
      </c>
      <c r="R9" s="10" t="s">
        <v>50</v>
      </c>
      <c r="S9" s="10" t="s">
        <v>51</v>
      </c>
      <c r="T9" s="10" t="s">
        <v>52</v>
      </c>
      <c r="U9" s="10" t="s">
        <v>53</v>
      </c>
      <c r="V9" s="20">
        <v>0</v>
      </c>
      <c r="W9" s="35"/>
      <c r="X9" s="33"/>
      <c r="Y9" s="33"/>
      <c r="Z9" s="33"/>
      <c r="AA9" s="33"/>
      <c r="AB9" s="33"/>
    </row>
    <row r="10" spans="1:28" x14ac:dyDescent="0.3">
      <c r="A10" s="5">
        <v>46277</v>
      </c>
      <c r="B10" s="6" t="s">
        <v>54</v>
      </c>
      <c r="C10" s="5" t="s">
        <v>18</v>
      </c>
      <c r="D10" s="5">
        <v>1</v>
      </c>
      <c r="E10" s="7">
        <v>1</v>
      </c>
      <c r="F10" s="7">
        <v>2173235</v>
      </c>
      <c r="G10" s="7" t="s">
        <v>39</v>
      </c>
      <c r="H10" s="20">
        <v>1</v>
      </c>
      <c r="I10" s="20">
        <v>9</v>
      </c>
      <c r="J10" s="20">
        <v>3096</v>
      </c>
      <c r="K10" s="8" t="s">
        <v>32</v>
      </c>
      <c r="L10" s="8" t="s">
        <v>20</v>
      </c>
      <c r="M10" s="8" t="s">
        <v>21</v>
      </c>
      <c r="N10" s="8" t="s">
        <v>22</v>
      </c>
      <c r="O10" s="8" t="s">
        <v>23</v>
      </c>
      <c r="P10" s="9" t="s">
        <v>25</v>
      </c>
      <c r="Q10" s="10" t="s">
        <v>26</v>
      </c>
      <c r="R10" s="10" t="s">
        <v>27</v>
      </c>
      <c r="S10" s="10" t="s">
        <v>28</v>
      </c>
      <c r="T10" s="10" t="s">
        <v>34</v>
      </c>
      <c r="U10" s="10" t="s">
        <v>40</v>
      </c>
      <c r="V10" s="20">
        <v>0</v>
      </c>
      <c r="W10" s="35"/>
      <c r="X10" s="33"/>
      <c r="Y10" s="33"/>
      <c r="Z10" s="33"/>
      <c r="AA10" s="33"/>
      <c r="AB10" s="33"/>
    </row>
    <row r="11" spans="1:28" x14ac:dyDescent="0.3">
      <c r="A11" s="5">
        <v>46278</v>
      </c>
      <c r="B11" s="6" t="s">
        <v>55</v>
      </c>
      <c r="C11" s="5" t="s">
        <v>18</v>
      </c>
      <c r="D11" s="5">
        <v>1</v>
      </c>
      <c r="E11" s="7">
        <v>2</v>
      </c>
      <c r="F11" s="7">
        <v>2237793</v>
      </c>
      <c r="G11" s="7" t="s">
        <v>56</v>
      </c>
      <c r="H11" s="20">
        <v>1</v>
      </c>
      <c r="I11" s="20">
        <v>8</v>
      </c>
      <c r="J11" s="20">
        <v>3093</v>
      </c>
      <c r="K11" s="8" t="s">
        <v>20</v>
      </c>
      <c r="L11" s="8" t="s">
        <v>21</v>
      </c>
      <c r="M11" s="8" t="s">
        <v>22</v>
      </c>
      <c r="N11" s="8" t="s">
        <v>23</v>
      </c>
      <c r="O11" s="8" t="s">
        <v>24</v>
      </c>
      <c r="P11" s="9" t="s">
        <v>25</v>
      </c>
      <c r="Q11" s="10" t="s">
        <v>26</v>
      </c>
      <c r="R11" s="10" t="s">
        <v>27</v>
      </c>
      <c r="S11" s="10" t="s">
        <v>28</v>
      </c>
      <c r="T11" s="10" t="s">
        <v>34</v>
      </c>
      <c r="U11" s="10" t="s">
        <v>40</v>
      </c>
      <c r="V11" s="20">
        <v>1</v>
      </c>
      <c r="W11" s="35"/>
      <c r="X11" s="33"/>
      <c r="Y11" s="33"/>
      <c r="Z11" s="33"/>
      <c r="AA11" s="33"/>
      <c r="AB11" s="33"/>
    </row>
    <row r="12" spans="1:28" x14ac:dyDescent="0.3">
      <c r="A12" s="5">
        <v>56421</v>
      </c>
      <c r="B12" s="6" t="s">
        <v>57</v>
      </c>
      <c r="C12" s="5" t="s">
        <v>38</v>
      </c>
      <c r="D12" s="5">
        <v>0</v>
      </c>
      <c r="E12" s="7">
        <v>1</v>
      </c>
      <c r="F12" s="7">
        <v>2224937</v>
      </c>
      <c r="G12" s="7" t="s">
        <v>39</v>
      </c>
      <c r="H12" s="20">
        <v>1</v>
      </c>
      <c r="I12" s="20">
        <v>9</v>
      </c>
      <c r="J12" s="20">
        <v>3075</v>
      </c>
      <c r="K12" s="8" t="s">
        <v>32</v>
      </c>
      <c r="L12" s="8" t="s">
        <v>20</v>
      </c>
      <c r="M12" s="8" t="s">
        <v>21</v>
      </c>
      <c r="N12" s="8" t="s">
        <v>22</v>
      </c>
      <c r="O12" s="8" t="s">
        <v>23</v>
      </c>
      <c r="P12" s="9" t="s">
        <v>25</v>
      </c>
      <c r="Q12" s="10" t="s">
        <v>26</v>
      </c>
      <c r="R12" s="10" t="s">
        <v>27</v>
      </c>
      <c r="S12" s="10" t="s">
        <v>28</v>
      </c>
      <c r="T12" s="10" t="s">
        <v>34</v>
      </c>
      <c r="U12" s="10" t="s">
        <v>40</v>
      </c>
      <c r="V12" s="20">
        <v>1</v>
      </c>
      <c r="W12" s="35"/>
      <c r="X12" s="33"/>
      <c r="Y12" s="33"/>
      <c r="Z12" s="33"/>
      <c r="AA12" s="33"/>
      <c r="AB12" s="33"/>
    </row>
    <row r="13" spans="1:28" x14ac:dyDescent="0.3">
      <c r="A13" s="5">
        <v>62968</v>
      </c>
      <c r="B13" s="6" t="s">
        <v>58</v>
      </c>
      <c r="C13" s="5" t="s">
        <v>18</v>
      </c>
      <c r="D13" s="5">
        <v>1</v>
      </c>
      <c r="E13" s="7">
        <v>1</v>
      </c>
      <c r="F13" s="7">
        <v>2292467</v>
      </c>
      <c r="G13" s="7" t="s">
        <v>36</v>
      </c>
      <c r="H13" s="20">
        <v>1</v>
      </c>
      <c r="I13" s="20">
        <v>10</v>
      </c>
      <c r="J13" s="20">
        <v>3066</v>
      </c>
      <c r="K13" s="8" t="s">
        <v>20</v>
      </c>
      <c r="L13" s="8" t="s">
        <v>21</v>
      </c>
      <c r="M13" s="8" t="s">
        <v>22</v>
      </c>
      <c r="N13" s="8" t="s">
        <v>23</v>
      </c>
      <c r="O13" s="8" t="s">
        <v>24</v>
      </c>
      <c r="P13" s="9" t="s">
        <v>25</v>
      </c>
      <c r="Q13" s="10" t="s">
        <v>26</v>
      </c>
      <c r="R13" s="10" t="s">
        <v>27</v>
      </c>
      <c r="S13" s="10" t="s">
        <v>28</v>
      </c>
      <c r="T13" s="10" t="s">
        <v>29</v>
      </c>
      <c r="U13" s="10" t="s">
        <v>30</v>
      </c>
      <c r="V13" s="20">
        <v>1</v>
      </c>
      <c r="W13" s="35"/>
      <c r="X13" s="33"/>
      <c r="Y13" s="33"/>
      <c r="Z13" s="33"/>
      <c r="AA13" s="33"/>
      <c r="AB13" s="33"/>
    </row>
    <row r="14" spans="1:28" x14ac:dyDescent="0.3">
      <c r="A14" s="5">
        <v>63365</v>
      </c>
      <c r="B14" s="6" t="s">
        <v>59</v>
      </c>
      <c r="C14" s="5" t="s">
        <v>38</v>
      </c>
      <c r="D14" s="5">
        <v>0</v>
      </c>
      <c r="E14" s="7">
        <v>3</v>
      </c>
      <c r="F14" s="7">
        <v>2257895</v>
      </c>
      <c r="G14" s="7" t="s">
        <v>60</v>
      </c>
      <c r="H14" s="20">
        <v>1</v>
      </c>
      <c r="I14" s="20">
        <v>13</v>
      </c>
      <c r="J14" s="20">
        <v>3102</v>
      </c>
      <c r="K14" s="8" t="s">
        <v>32</v>
      </c>
      <c r="L14" s="8" t="s">
        <v>20</v>
      </c>
      <c r="M14" s="8" t="s">
        <v>21</v>
      </c>
      <c r="N14" s="8" t="s">
        <v>22</v>
      </c>
      <c r="O14" s="8" t="s">
        <v>23</v>
      </c>
      <c r="P14" s="9" t="s">
        <v>25</v>
      </c>
      <c r="Q14" s="10" t="s">
        <v>26</v>
      </c>
      <c r="R14" s="10" t="s">
        <v>27</v>
      </c>
      <c r="S14" s="10" t="s">
        <v>28</v>
      </c>
      <c r="T14" s="10" t="s">
        <v>34</v>
      </c>
      <c r="U14" s="10" t="s">
        <v>40</v>
      </c>
      <c r="V14" s="20">
        <v>1</v>
      </c>
      <c r="W14" s="35"/>
      <c r="X14" s="33"/>
      <c r="Y14" s="33"/>
      <c r="Z14" s="33"/>
      <c r="AA14" s="33"/>
      <c r="AB14" s="33"/>
    </row>
    <row r="15" spans="1:28" x14ac:dyDescent="0.3">
      <c r="A15" s="5">
        <v>75577</v>
      </c>
      <c r="B15" s="6" t="s">
        <v>61</v>
      </c>
      <c r="C15" s="5" t="s">
        <v>18</v>
      </c>
      <c r="D15" s="5">
        <v>1</v>
      </c>
      <c r="E15" s="7">
        <v>4</v>
      </c>
      <c r="F15" s="7">
        <v>2270041</v>
      </c>
      <c r="G15" s="7" t="s">
        <v>62</v>
      </c>
      <c r="H15" s="20">
        <v>1</v>
      </c>
      <c r="I15" s="20">
        <v>19</v>
      </c>
      <c r="J15" s="20">
        <v>3087</v>
      </c>
      <c r="K15" s="8" t="s">
        <v>20</v>
      </c>
      <c r="L15" s="8" t="s">
        <v>21</v>
      </c>
      <c r="M15" s="8" t="s">
        <v>22</v>
      </c>
      <c r="N15" s="8" t="s">
        <v>23</v>
      </c>
      <c r="O15" s="8" t="s">
        <v>24</v>
      </c>
      <c r="P15" s="9" t="s">
        <v>25</v>
      </c>
      <c r="Q15" s="10" t="s">
        <v>26</v>
      </c>
      <c r="R15" s="10" t="s">
        <v>27</v>
      </c>
      <c r="S15" s="10" t="s">
        <v>28</v>
      </c>
      <c r="T15" s="10" t="s">
        <v>34</v>
      </c>
      <c r="U15" s="10" t="s">
        <v>40</v>
      </c>
      <c r="V15" s="20">
        <v>1</v>
      </c>
      <c r="W15" s="35"/>
      <c r="X15" s="33"/>
      <c r="Y15" s="33"/>
      <c r="Z15" s="33"/>
      <c r="AA15" s="33"/>
      <c r="AB15" s="33"/>
    </row>
    <row r="16" spans="1:28" x14ac:dyDescent="0.3">
      <c r="A16" s="5">
        <v>75578</v>
      </c>
      <c r="B16" s="6" t="s">
        <v>63</v>
      </c>
      <c r="C16" s="5" t="s">
        <v>38</v>
      </c>
      <c r="D16" s="5">
        <v>0</v>
      </c>
      <c r="E16" s="7">
        <v>4</v>
      </c>
      <c r="F16" s="7">
        <v>2269994</v>
      </c>
      <c r="G16" s="7" t="s">
        <v>62</v>
      </c>
      <c r="H16" s="20">
        <v>1</v>
      </c>
      <c r="I16" s="20">
        <v>10</v>
      </c>
      <c r="J16" s="20">
        <v>3105</v>
      </c>
      <c r="K16" s="8" t="s">
        <v>32</v>
      </c>
      <c r="L16" s="8" t="s">
        <v>20</v>
      </c>
      <c r="M16" s="8" t="s">
        <v>21</v>
      </c>
      <c r="N16" s="8" t="s">
        <v>22</v>
      </c>
      <c r="O16" s="8" t="s">
        <v>23</v>
      </c>
      <c r="P16" s="9" t="s">
        <v>25</v>
      </c>
      <c r="Q16" s="10" t="s">
        <v>26</v>
      </c>
      <c r="R16" s="10" t="s">
        <v>27</v>
      </c>
      <c r="S16" s="10" t="s">
        <v>28</v>
      </c>
      <c r="T16" s="10" t="s">
        <v>34</v>
      </c>
      <c r="U16" s="10" t="s">
        <v>40</v>
      </c>
      <c r="V16" s="20">
        <v>0</v>
      </c>
      <c r="W16" s="35"/>
      <c r="X16" s="33"/>
      <c r="Y16" s="33"/>
      <c r="Z16" s="33"/>
      <c r="AA16" s="33"/>
      <c r="AB16" s="33"/>
    </row>
    <row r="17" spans="1:28" x14ac:dyDescent="0.3">
      <c r="A17" s="5">
        <v>75579</v>
      </c>
      <c r="B17" s="6" t="s">
        <v>64</v>
      </c>
      <c r="C17" s="5" t="s">
        <v>38</v>
      </c>
      <c r="D17" s="5">
        <v>0</v>
      </c>
      <c r="E17" s="7">
        <v>4</v>
      </c>
      <c r="F17" s="7">
        <v>2269843</v>
      </c>
      <c r="G17" s="7" t="s">
        <v>62</v>
      </c>
      <c r="H17" s="20">
        <v>1</v>
      </c>
      <c r="I17" s="20">
        <v>12</v>
      </c>
      <c r="J17" s="20">
        <v>3102</v>
      </c>
      <c r="K17" s="8" t="s">
        <v>32</v>
      </c>
      <c r="L17" s="8" t="s">
        <v>20</v>
      </c>
      <c r="M17" s="8" t="s">
        <v>21</v>
      </c>
      <c r="N17" s="8" t="s">
        <v>22</v>
      </c>
      <c r="O17" s="8" t="s">
        <v>23</v>
      </c>
      <c r="P17" s="9" t="s">
        <v>25</v>
      </c>
      <c r="Q17" s="10" t="s">
        <v>26</v>
      </c>
      <c r="R17" s="10" t="s">
        <v>27</v>
      </c>
      <c r="S17" s="10" t="s">
        <v>28</v>
      </c>
      <c r="T17" s="10" t="s">
        <v>34</v>
      </c>
      <c r="U17" s="10" t="s">
        <v>40</v>
      </c>
      <c r="V17" s="20">
        <v>0</v>
      </c>
      <c r="W17" s="35"/>
      <c r="X17" s="33"/>
      <c r="Y17" s="33"/>
      <c r="Z17" s="33"/>
      <c r="AA17" s="33"/>
      <c r="AB17" s="33"/>
    </row>
    <row r="18" spans="1:28" x14ac:dyDescent="0.3">
      <c r="A18" s="5">
        <v>75580</v>
      </c>
      <c r="B18" s="6" t="s">
        <v>65</v>
      </c>
      <c r="C18" s="5" t="s">
        <v>38</v>
      </c>
      <c r="D18" s="5">
        <v>0</v>
      </c>
      <c r="E18" s="7">
        <v>3</v>
      </c>
      <c r="F18" s="7">
        <v>2261700</v>
      </c>
      <c r="G18" s="7" t="s">
        <v>66</v>
      </c>
      <c r="H18" s="20">
        <v>1</v>
      </c>
      <c r="I18" s="20">
        <v>8</v>
      </c>
      <c r="J18" s="20">
        <v>3003</v>
      </c>
      <c r="K18" s="8" t="s">
        <v>20</v>
      </c>
      <c r="L18" s="8" t="s">
        <v>21</v>
      </c>
      <c r="M18" s="8" t="s">
        <v>22</v>
      </c>
      <c r="N18" s="8" t="s">
        <v>23</v>
      </c>
      <c r="O18" s="8" t="s">
        <v>24</v>
      </c>
      <c r="P18" s="9" t="s">
        <v>25</v>
      </c>
      <c r="Q18" s="10" t="s">
        <v>26</v>
      </c>
      <c r="R18" s="10" t="s">
        <v>27</v>
      </c>
      <c r="S18" s="10" t="s">
        <v>28</v>
      </c>
      <c r="T18" s="10" t="s">
        <v>34</v>
      </c>
      <c r="U18" s="10" t="s">
        <v>40</v>
      </c>
      <c r="V18" s="20">
        <v>1</v>
      </c>
      <c r="W18" s="35"/>
      <c r="X18" s="33"/>
      <c r="Y18" s="33"/>
      <c r="Z18" s="33"/>
      <c r="AA18" s="33"/>
      <c r="AB18" s="33"/>
    </row>
    <row r="19" spans="1:28" x14ac:dyDescent="0.3">
      <c r="A19" s="5">
        <v>75581</v>
      </c>
      <c r="B19" s="6" t="s">
        <v>67</v>
      </c>
      <c r="C19" s="5" t="s">
        <v>18</v>
      </c>
      <c r="D19" s="5">
        <v>1</v>
      </c>
      <c r="E19" s="7">
        <v>2</v>
      </c>
      <c r="F19" s="7">
        <v>2232553</v>
      </c>
      <c r="G19" s="7" t="s">
        <v>66</v>
      </c>
      <c r="H19" s="20">
        <v>1</v>
      </c>
      <c r="I19" s="20">
        <v>10</v>
      </c>
      <c r="J19" s="20">
        <v>3102</v>
      </c>
      <c r="K19" s="8" t="s">
        <v>20</v>
      </c>
      <c r="L19" s="8" t="s">
        <v>21</v>
      </c>
      <c r="M19" s="8" t="s">
        <v>22</v>
      </c>
      <c r="N19" s="8" t="s">
        <v>23</v>
      </c>
      <c r="O19" s="8" t="s">
        <v>24</v>
      </c>
      <c r="P19" s="9" t="s">
        <v>25</v>
      </c>
      <c r="Q19" s="10" t="s">
        <v>26</v>
      </c>
      <c r="R19" s="10" t="s">
        <v>27</v>
      </c>
      <c r="S19" s="10" t="s">
        <v>28</v>
      </c>
      <c r="T19" s="10" t="s">
        <v>34</v>
      </c>
      <c r="U19" s="10" t="s">
        <v>40</v>
      </c>
      <c r="V19" s="20">
        <v>0</v>
      </c>
      <c r="W19" s="35"/>
      <c r="X19" s="33"/>
      <c r="Y19" s="33"/>
      <c r="Z19" s="33"/>
      <c r="AA19" s="33"/>
      <c r="AB19" s="33"/>
    </row>
    <row r="20" spans="1:28" x14ac:dyDescent="0.3">
      <c r="A20" s="5">
        <v>75582</v>
      </c>
      <c r="B20" s="6" t="s">
        <v>68</v>
      </c>
      <c r="C20" s="5" t="s">
        <v>18</v>
      </c>
      <c r="D20" s="5">
        <v>1</v>
      </c>
      <c r="E20" s="7">
        <v>2</v>
      </c>
      <c r="F20" s="7">
        <v>2221735</v>
      </c>
      <c r="G20" s="7" t="s">
        <v>66</v>
      </c>
      <c r="H20" s="20">
        <v>1</v>
      </c>
      <c r="I20" s="20">
        <v>10</v>
      </c>
      <c r="J20" s="20">
        <v>3105</v>
      </c>
      <c r="K20" s="8" t="s">
        <v>32</v>
      </c>
      <c r="L20" s="8" t="s">
        <v>20</v>
      </c>
      <c r="M20" s="8" t="s">
        <v>21</v>
      </c>
      <c r="N20" s="8" t="s">
        <v>22</v>
      </c>
      <c r="O20" s="8" t="s">
        <v>23</v>
      </c>
      <c r="P20" s="9" t="s">
        <v>25</v>
      </c>
      <c r="Q20" s="10" t="s">
        <v>33</v>
      </c>
      <c r="R20" s="10" t="s">
        <v>26</v>
      </c>
      <c r="S20" s="10" t="s">
        <v>27</v>
      </c>
      <c r="T20" s="10" t="s">
        <v>28</v>
      </c>
      <c r="U20" s="10" t="s">
        <v>34</v>
      </c>
      <c r="V20" s="20">
        <v>0</v>
      </c>
      <c r="W20" s="35"/>
      <c r="X20" s="33"/>
      <c r="Y20" s="33"/>
      <c r="Z20" s="33"/>
      <c r="AA20" s="33"/>
      <c r="AB20" s="33"/>
    </row>
    <row r="21" spans="1:28" x14ac:dyDescent="0.3">
      <c r="A21" s="5">
        <v>75583</v>
      </c>
      <c r="B21" s="6" t="s">
        <v>69</v>
      </c>
      <c r="C21" s="5" t="s">
        <v>18</v>
      </c>
      <c r="D21" s="5">
        <v>1</v>
      </c>
      <c r="E21" s="7">
        <v>2</v>
      </c>
      <c r="F21" s="7">
        <v>2236884</v>
      </c>
      <c r="G21" s="7" t="s">
        <v>66</v>
      </c>
      <c r="H21" s="20">
        <v>1</v>
      </c>
      <c r="I21" s="20">
        <v>12</v>
      </c>
      <c r="J21" s="20">
        <v>3078</v>
      </c>
      <c r="K21" s="8" t="s">
        <v>20</v>
      </c>
      <c r="L21" s="8" t="s">
        <v>21</v>
      </c>
      <c r="M21" s="8" t="s">
        <v>22</v>
      </c>
      <c r="N21" s="8" t="s">
        <v>23</v>
      </c>
      <c r="O21" s="8" t="s">
        <v>24</v>
      </c>
      <c r="P21" s="9" t="s">
        <v>25</v>
      </c>
      <c r="Q21" s="10" t="s">
        <v>26</v>
      </c>
      <c r="R21" s="10" t="s">
        <v>27</v>
      </c>
      <c r="S21" s="10" t="s">
        <v>28</v>
      </c>
      <c r="T21" s="10" t="s">
        <v>29</v>
      </c>
      <c r="U21" s="10" t="s">
        <v>30</v>
      </c>
      <c r="V21" s="20">
        <v>0</v>
      </c>
      <c r="W21" s="35"/>
      <c r="X21" s="33"/>
      <c r="Y21" s="33"/>
      <c r="Z21" s="33"/>
      <c r="AA21" s="33"/>
      <c r="AB21" s="33"/>
    </row>
    <row r="22" spans="1:28" x14ac:dyDescent="0.3">
      <c r="A22" s="5">
        <v>75584</v>
      </c>
      <c r="B22" s="6" t="s">
        <v>70</v>
      </c>
      <c r="C22" s="5" t="s">
        <v>18</v>
      </c>
      <c r="D22" s="5">
        <v>1</v>
      </c>
      <c r="E22" s="7">
        <v>2</v>
      </c>
      <c r="F22" s="7">
        <v>2236437</v>
      </c>
      <c r="G22" s="7" t="s">
        <v>66</v>
      </c>
      <c r="H22" s="20">
        <v>1</v>
      </c>
      <c r="I22" s="20">
        <v>11</v>
      </c>
      <c r="J22" s="20">
        <v>726</v>
      </c>
      <c r="K22" s="8" t="s">
        <v>20</v>
      </c>
      <c r="L22" s="8" t="s">
        <v>21</v>
      </c>
      <c r="M22" s="8" t="s">
        <v>22</v>
      </c>
      <c r="N22" s="8" t="s">
        <v>23</v>
      </c>
      <c r="O22" s="8" t="s">
        <v>24</v>
      </c>
      <c r="P22" s="9" t="s">
        <v>25</v>
      </c>
      <c r="Q22" s="10" t="s">
        <v>26</v>
      </c>
      <c r="R22" s="10" t="s">
        <v>27</v>
      </c>
      <c r="S22" s="10" t="s">
        <v>28</v>
      </c>
      <c r="T22" s="10" t="s">
        <v>29</v>
      </c>
      <c r="U22" s="10" t="s">
        <v>30</v>
      </c>
      <c r="V22" s="20">
        <v>1</v>
      </c>
      <c r="W22" s="35"/>
      <c r="X22" s="33"/>
      <c r="Y22" s="33"/>
      <c r="Z22" s="33"/>
      <c r="AA22" s="33"/>
      <c r="AB22" s="33"/>
    </row>
    <row r="23" spans="1:28" x14ac:dyDescent="0.3">
      <c r="A23" s="5">
        <v>75585</v>
      </c>
      <c r="B23" s="6" t="s">
        <v>71</v>
      </c>
      <c r="C23" s="5" t="s">
        <v>38</v>
      </c>
      <c r="D23" s="5">
        <v>0</v>
      </c>
      <c r="E23" s="7">
        <v>2</v>
      </c>
      <c r="F23" s="7">
        <v>2222999</v>
      </c>
      <c r="G23" s="7" t="s">
        <v>66</v>
      </c>
      <c r="H23" s="20">
        <v>1</v>
      </c>
      <c r="I23" s="20">
        <v>10</v>
      </c>
      <c r="J23" s="20">
        <v>3060</v>
      </c>
      <c r="K23" s="8" t="s">
        <v>20</v>
      </c>
      <c r="L23" s="8" t="s">
        <v>21</v>
      </c>
      <c r="M23" s="8" t="s">
        <v>22</v>
      </c>
      <c r="N23" s="8" t="s">
        <v>23</v>
      </c>
      <c r="O23" s="8" t="s">
        <v>24</v>
      </c>
      <c r="P23" s="9" t="s">
        <v>25</v>
      </c>
      <c r="Q23" s="10" t="s">
        <v>26</v>
      </c>
      <c r="R23" s="10" t="s">
        <v>27</v>
      </c>
      <c r="S23" s="10" t="s">
        <v>28</v>
      </c>
      <c r="T23" s="10" t="s">
        <v>34</v>
      </c>
      <c r="U23" s="10" t="s">
        <v>40</v>
      </c>
      <c r="V23" s="20">
        <v>0</v>
      </c>
      <c r="W23" s="35"/>
      <c r="X23" s="33">
        <v>1</v>
      </c>
      <c r="Y23" s="33">
        <v>12</v>
      </c>
      <c r="Z23" s="33">
        <v>3111</v>
      </c>
      <c r="AA23" s="33" t="s">
        <v>49</v>
      </c>
      <c r="AB23" s="33" t="s">
        <v>50</v>
      </c>
    </row>
    <row r="24" spans="1:28" ht="13.8" customHeight="1" x14ac:dyDescent="0.3">
      <c r="A24" s="5">
        <v>75586</v>
      </c>
      <c r="B24" s="6" t="s">
        <v>72</v>
      </c>
      <c r="C24" s="5" t="s">
        <v>18</v>
      </c>
      <c r="D24" s="5">
        <v>1</v>
      </c>
      <c r="E24" s="7">
        <v>2</v>
      </c>
      <c r="F24" s="7">
        <v>2234150</v>
      </c>
      <c r="G24" s="7" t="s">
        <v>73</v>
      </c>
      <c r="H24" s="20">
        <v>1</v>
      </c>
      <c r="I24" s="20">
        <v>10</v>
      </c>
      <c r="J24" s="20">
        <v>3090</v>
      </c>
      <c r="K24" s="8" t="s">
        <v>32</v>
      </c>
      <c r="L24" s="8" t="s">
        <v>20</v>
      </c>
      <c r="M24" s="8" t="s">
        <v>21</v>
      </c>
      <c r="N24" s="8" t="s">
        <v>22</v>
      </c>
      <c r="O24" s="8" t="s">
        <v>23</v>
      </c>
      <c r="P24" s="9" t="s">
        <v>25</v>
      </c>
      <c r="Q24" s="10" t="s">
        <v>26</v>
      </c>
      <c r="R24" s="10" t="s">
        <v>27</v>
      </c>
      <c r="S24" s="10" t="s">
        <v>28</v>
      </c>
      <c r="T24" s="10" t="s">
        <v>34</v>
      </c>
      <c r="U24" s="10" t="s">
        <v>40</v>
      </c>
      <c r="V24" s="20">
        <v>1</v>
      </c>
      <c r="W24" s="35"/>
      <c r="X24" s="33"/>
      <c r="Y24" s="33"/>
      <c r="Z24" s="33"/>
      <c r="AA24" s="33"/>
      <c r="AB24" s="33"/>
    </row>
    <row r="25" spans="1:28" x14ac:dyDescent="0.3">
      <c r="A25" s="5">
        <v>75587</v>
      </c>
      <c r="B25" s="6" t="s">
        <v>74</v>
      </c>
      <c r="C25" s="5" t="s">
        <v>18</v>
      </c>
      <c r="D25" s="5">
        <v>1</v>
      </c>
      <c r="E25" s="7">
        <v>2</v>
      </c>
      <c r="F25" s="7">
        <v>2222042</v>
      </c>
      <c r="G25" s="7" t="s">
        <v>66</v>
      </c>
      <c r="H25" s="20">
        <v>1</v>
      </c>
      <c r="I25" s="20">
        <v>10</v>
      </c>
      <c r="J25" s="20">
        <v>3105</v>
      </c>
      <c r="K25" s="8" t="s">
        <v>32</v>
      </c>
      <c r="L25" s="8" t="s">
        <v>20</v>
      </c>
      <c r="M25" s="8" t="s">
        <v>21</v>
      </c>
      <c r="N25" s="8" t="s">
        <v>22</v>
      </c>
      <c r="O25" s="8" t="s">
        <v>23</v>
      </c>
      <c r="P25" s="9" t="s">
        <v>25</v>
      </c>
      <c r="Q25" s="10" t="s">
        <v>33</v>
      </c>
      <c r="R25" s="10" t="s">
        <v>26</v>
      </c>
      <c r="S25" s="10" t="s">
        <v>27</v>
      </c>
      <c r="T25" s="10" t="s">
        <v>28</v>
      </c>
      <c r="U25" s="10" t="s">
        <v>34</v>
      </c>
      <c r="V25" s="20">
        <v>0</v>
      </c>
      <c r="W25" s="35"/>
      <c r="X25" s="33"/>
      <c r="Y25" s="33"/>
      <c r="Z25" s="33"/>
      <c r="AA25" s="33"/>
      <c r="AB25" s="33"/>
    </row>
    <row r="26" spans="1:28" x14ac:dyDescent="0.3">
      <c r="A26" s="5">
        <v>75588</v>
      </c>
      <c r="B26" s="6" t="s">
        <v>75</v>
      </c>
      <c r="C26" s="5" t="s">
        <v>18</v>
      </c>
      <c r="D26" s="5">
        <v>1</v>
      </c>
      <c r="E26" s="7">
        <v>2</v>
      </c>
      <c r="F26" s="7">
        <v>2221636</v>
      </c>
      <c r="G26" s="7" t="s">
        <v>66</v>
      </c>
      <c r="H26" s="20">
        <v>1</v>
      </c>
      <c r="I26" s="20">
        <v>10</v>
      </c>
      <c r="J26" s="20">
        <v>3105</v>
      </c>
      <c r="K26" s="8" t="s">
        <v>32</v>
      </c>
      <c r="L26" s="8" t="s">
        <v>20</v>
      </c>
      <c r="M26" s="8" t="s">
        <v>21</v>
      </c>
      <c r="N26" s="8" t="s">
        <v>22</v>
      </c>
      <c r="O26" s="8" t="s">
        <v>23</v>
      </c>
      <c r="P26" s="9" t="s">
        <v>25</v>
      </c>
      <c r="Q26" s="10" t="s">
        <v>33</v>
      </c>
      <c r="R26" s="10" t="s">
        <v>26</v>
      </c>
      <c r="S26" s="10" t="s">
        <v>27</v>
      </c>
      <c r="T26" s="10" t="s">
        <v>28</v>
      </c>
      <c r="U26" s="10" t="s">
        <v>34</v>
      </c>
      <c r="V26" s="20">
        <v>0</v>
      </c>
      <c r="W26" s="35"/>
      <c r="X26" s="33"/>
      <c r="Y26" s="33"/>
      <c r="Z26" s="33"/>
      <c r="AA26" s="33"/>
      <c r="AB26" s="33"/>
    </row>
    <row r="27" spans="1:28" x14ac:dyDescent="0.3">
      <c r="A27" s="5">
        <v>77937</v>
      </c>
      <c r="B27" s="6" t="s">
        <v>76</v>
      </c>
      <c r="C27" s="5" t="s">
        <v>38</v>
      </c>
      <c r="D27" s="5">
        <v>0</v>
      </c>
      <c r="E27" s="7">
        <v>2</v>
      </c>
      <c r="F27" s="7">
        <v>2204146</v>
      </c>
      <c r="G27" s="7" t="s">
        <v>77</v>
      </c>
      <c r="H27" s="20">
        <v>1</v>
      </c>
      <c r="I27" s="20">
        <v>10</v>
      </c>
      <c r="J27" s="20">
        <v>3114</v>
      </c>
      <c r="K27" s="8" t="s">
        <v>20</v>
      </c>
      <c r="L27" s="8" t="s">
        <v>21</v>
      </c>
      <c r="M27" s="8" t="s">
        <v>22</v>
      </c>
      <c r="N27" s="8" t="s">
        <v>23</v>
      </c>
      <c r="O27" s="8" t="s">
        <v>24</v>
      </c>
      <c r="P27" s="9" t="s">
        <v>25</v>
      </c>
      <c r="Q27" s="10" t="s">
        <v>26</v>
      </c>
      <c r="R27" s="10" t="s">
        <v>27</v>
      </c>
      <c r="S27" s="10" t="s">
        <v>28</v>
      </c>
      <c r="T27" s="10" t="s">
        <v>34</v>
      </c>
      <c r="U27" s="10" t="s">
        <v>40</v>
      </c>
      <c r="V27" s="20">
        <v>1</v>
      </c>
      <c r="W27" s="35"/>
      <c r="X27" s="33"/>
      <c r="Y27" s="33"/>
      <c r="Z27" s="33"/>
      <c r="AA27" s="33"/>
      <c r="AB27" s="33"/>
    </row>
    <row r="28" spans="1:28" x14ac:dyDescent="0.3">
      <c r="A28" s="5">
        <v>77938</v>
      </c>
      <c r="B28" s="6" t="s">
        <v>78</v>
      </c>
      <c r="C28" s="5" t="s">
        <v>18</v>
      </c>
      <c r="D28" s="5">
        <v>1</v>
      </c>
      <c r="E28" s="7">
        <v>2</v>
      </c>
      <c r="F28" s="7">
        <v>2224792</v>
      </c>
      <c r="G28" s="7" t="s">
        <v>77</v>
      </c>
      <c r="H28" s="20">
        <v>1</v>
      </c>
      <c r="I28" s="20">
        <v>10</v>
      </c>
      <c r="J28" s="20">
        <v>3108</v>
      </c>
      <c r="K28" s="8" t="s">
        <v>32</v>
      </c>
      <c r="L28" s="8" t="s">
        <v>20</v>
      </c>
      <c r="M28" s="8" t="s">
        <v>21</v>
      </c>
      <c r="N28" s="8" t="s">
        <v>22</v>
      </c>
      <c r="O28" s="8" t="s">
        <v>23</v>
      </c>
      <c r="P28" s="9" t="s">
        <v>25</v>
      </c>
      <c r="Q28" s="10" t="s">
        <v>33</v>
      </c>
      <c r="R28" s="10" t="s">
        <v>26</v>
      </c>
      <c r="S28" s="10" t="s">
        <v>27</v>
      </c>
      <c r="T28" s="10" t="s">
        <v>28</v>
      </c>
      <c r="U28" s="10" t="s">
        <v>34</v>
      </c>
      <c r="V28" s="20">
        <v>0</v>
      </c>
      <c r="W28" s="35"/>
      <c r="X28" s="33"/>
      <c r="Y28" s="33"/>
      <c r="Z28" s="33"/>
      <c r="AA28" s="33"/>
      <c r="AB28" s="33"/>
    </row>
    <row r="29" spans="1:28" x14ac:dyDescent="0.3">
      <c r="A29" s="5">
        <v>77939</v>
      </c>
      <c r="B29" s="6" t="s">
        <v>79</v>
      </c>
      <c r="C29" s="5" t="s">
        <v>18</v>
      </c>
      <c r="D29" s="5">
        <v>1</v>
      </c>
      <c r="E29" s="7">
        <v>3</v>
      </c>
      <c r="F29" s="7">
        <v>2204820</v>
      </c>
      <c r="G29" s="7" t="s">
        <v>77</v>
      </c>
      <c r="H29" s="20">
        <v>1</v>
      </c>
      <c r="I29" s="20">
        <v>10</v>
      </c>
      <c r="J29" s="20">
        <v>3126</v>
      </c>
      <c r="K29" s="8" t="s">
        <v>20</v>
      </c>
      <c r="L29" s="8" t="s">
        <v>21</v>
      </c>
      <c r="M29" s="8" t="s">
        <v>22</v>
      </c>
      <c r="N29" s="8" t="s">
        <v>23</v>
      </c>
      <c r="O29" s="8" t="s">
        <v>24</v>
      </c>
      <c r="P29" s="9" t="s">
        <v>25</v>
      </c>
      <c r="Q29" s="10" t="s">
        <v>26</v>
      </c>
      <c r="R29" s="10" t="s">
        <v>27</v>
      </c>
      <c r="S29" s="10" t="s">
        <v>28</v>
      </c>
      <c r="T29" s="10" t="s">
        <v>34</v>
      </c>
      <c r="U29" s="10" t="s">
        <v>40</v>
      </c>
      <c r="V29" s="20">
        <v>0</v>
      </c>
      <c r="W29" s="35"/>
      <c r="X29" s="33"/>
      <c r="Y29" s="33"/>
      <c r="Z29" s="33"/>
      <c r="AA29" s="33"/>
      <c r="AB29" s="33"/>
    </row>
    <row r="30" spans="1:28" x14ac:dyDescent="0.3">
      <c r="A30" s="5">
        <v>77940</v>
      </c>
      <c r="B30" s="6" t="s">
        <v>80</v>
      </c>
      <c r="C30" s="5" t="s">
        <v>18</v>
      </c>
      <c r="D30" s="5">
        <v>1</v>
      </c>
      <c r="E30" s="7">
        <v>2</v>
      </c>
      <c r="F30" s="7">
        <v>2224753</v>
      </c>
      <c r="G30" s="7" t="s">
        <v>77</v>
      </c>
      <c r="H30" s="20">
        <v>1</v>
      </c>
      <c r="I30" s="20">
        <v>9</v>
      </c>
      <c r="J30" s="20">
        <v>3099</v>
      </c>
      <c r="K30" s="8" t="s">
        <v>32</v>
      </c>
      <c r="L30" s="8" t="s">
        <v>20</v>
      </c>
      <c r="M30" s="8" t="s">
        <v>21</v>
      </c>
      <c r="N30" s="8" t="s">
        <v>22</v>
      </c>
      <c r="O30" s="8" t="s">
        <v>23</v>
      </c>
      <c r="P30" s="9" t="s">
        <v>25</v>
      </c>
      <c r="Q30" s="10" t="s">
        <v>26</v>
      </c>
      <c r="R30" s="10" t="s">
        <v>27</v>
      </c>
      <c r="S30" s="10" t="s">
        <v>28</v>
      </c>
      <c r="T30" s="10" t="s">
        <v>34</v>
      </c>
      <c r="U30" s="10" t="s">
        <v>40</v>
      </c>
      <c r="V30" s="20">
        <v>0</v>
      </c>
      <c r="W30" s="35"/>
      <c r="X30" s="33"/>
      <c r="Y30" s="33"/>
      <c r="Z30" s="33"/>
      <c r="AA30" s="33"/>
      <c r="AB30" s="33"/>
    </row>
    <row r="31" spans="1:28" x14ac:dyDescent="0.3">
      <c r="A31" s="5">
        <v>77941</v>
      </c>
      <c r="B31" s="6" t="s">
        <v>81</v>
      </c>
      <c r="C31" s="5" t="s">
        <v>18</v>
      </c>
      <c r="D31" s="5">
        <v>1</v>
      </c>
      <c r="E31" s="7">
        <v>2</v>
      </c>
      <c r="F31" s="7">
        <v>2228161</v>
      </c>
      <c r="G31" s="7" t="s">
        <v>77</v>
      </c>
      <c r="H31" s="20">
        <v>1</v>
      </c>
      <c r="I31" s="20">
        <v>12</v>
      </c>
      <c r="J31" s="20">
        <v>3111</v>
      </c>
      <c r="K31" s="8" t="s">
        <v>32</v>
      </c>
      <c r="L31" s="8" t="s">
        <v>20</v>
      </c>
      <c r="M31" s="8" t="s">
        <v>21</v>
      </c>
      <c r="N31" s="8" t="s">
        <v>22</v>
      </c>
      <c r="O31" s="8" t="s">
        <v>23</v>
      </c>
      <c r="P31" s="9" t="s">
        <v>25</v>
      </c>
      <c r="Q31" s="10" t="s">
        <v>33</v>
      </c>
      <c r="R31" s="10" t="s">
        <v>26</v>
      </c>
      <c r="S31" s="10" t="s">
        <v>27</v>
      </c>
      <c r="T31" s="10" t="s">
        <v>28</v>
      </c>
      <c r="U31" s="10" t="s">
        <v>34</v>
      </c>
      <c r="V31" s="20">
        <v>1</v>
      </c>
      <c r="W31" s="35"/>
      <c r="X31" s="33"/>
      <c r="Y31" s="33"/>
      <c r="Z31" s="33"/>
      <c r="AA31" s="33"/>
      <c r="AB31" s="33"/>
    </row>
    <row r="32" spans="1:28" x14ac:dyDescent="0.3">
      <c r="A32" s="5">
        <v>77942</v>
      </c>
      <c r="B32" s="6" t="s">
        <v>82</v>
      </c>
      <c r="C32" s="5" t="s">
        <v>18</v>
      </c>
      <c r="D32" s="5">
        <v>1</v>
      </c>
      <c r="E32" s="7">
        <v>2</v>
      </c>
      <c r="F32" s="7">
        <v>2168183</v>
      </c>
      <c r="G32" s="7" t="s">
        <v>77</v>
      </c>
      <c r="H32" s="20">
        <v>1</v>
      </c>
      <c r="I32" s="20">
        <v>10</v>
      </c>
      <c r="J32" s="20">
        <v>3126</v>
      </c>
      <c r="K32" s="8" t="s">
        <v>45</v>
      </c>
      <c r="L32" s="8" t="s">
        <v>46</v>
      </c>
      <c r="M32" s="8" t="s">
        <v>47</v>
      </c>
      <c r="N32" s="8" t="s">
        <v>48</v>
      </c>
      <c r="O32" s="8" t="s">
        <v>49</v>
      </c>
      <c r="P32" s="9" t="s">
        <v>25</v>
      </c>
      <c r="Q32" s="10" t="s">
        <v>33</v>
      </c>
      <c r="R32" s="10" t="s">
        <v>50</v>
      </c>
      <c r="S32" s="10" t="s">
        <v>51</v>
      </c>
      <c r="T32" s="10" t="s">
        <v>52</v>
      </c>
      <c r="U32" s="10" t="s">
        <v>53</v>
      </c>
      <c r="V32" s="20">
        <v>0</v>
      </c>
      <c r="W32" s="35"/>
      <c r="X32" s="33"/>
      <c r="Y32" s="33"/>
      <c r="Z32" s="33"/>
      <c r="AA32" s="33"/>
      <c r="AB32" s="33"/>
    </row>
    <row r="33" spans="1:28" x14ac:dyDescent="0.3">
      <c r="A33" s="5">
        <v>77943</v>
      </c>
      <c r="B33" s="6" t="s">
        <v>83</v>
      </c>
      <c r="C33" s="5" t="s">
        <v>38</v>
      </c>
      <c r="D33" s="5">
        <v>0</v>
      </c>
      <c r="E33" s="7">
        <v>2</v>
      </c>
      <c r="F33" s="7">
        <v>2232488</v>
      </c>
      <c r="G33" s="7" t="s">
        <v>77</v>
      </c>
      <c r="H33" s="20">
        <v>1</v>
      </c>
      <c r="I33" s="20">
        <v>12</v>
      </c>
      <c r="J33" s="20">
        <v>3096</v>
      </c>
      <c r="K33" s="8" t="s">
        <v>32</v>
      </c>
      <c r="L33" s="8" t="s">
        <v>20</v>
      </c>
      <c r="M33" s="8" t="s">
        <v>21</v>
      </c>
      <c r="N33" s="8" t="s">
        <v>22</v>
      </c>
      <c r="O33" s="8" t="s">
        <v>23</v>
      </c>
      <c r="P33" s="9" t="s">
        <v>25</v>
      </c>
      <c r="Q33" s="10" t="s">
        <v>26</v>
      </c>
      <c r="R33" s="10" t="s">
        <v>27</v>
      </c>
      <c r="S33" s="10" t="s">
        <v>28</v>
      </c>
      <c r="T33" s="10" t="s">
        <v>34</v>
      </c>
      <c r="U33" s="10" t="s">
        <v>40</v>
      </c>
      <c r="V33" s="20">
        <v>0</v>
      </c>
      <c r="W33" s="35"/>
      <c r="X33" s="33"/>
      <c r="Y33" s="33"/>
      <c r="Z33" s="33"/>
      <c r="AA33" s="33"/>
      <c r="AB33" s="33"/>
    </row>
    <row r="34" spans="1:28" x14ac:dyDescent="0.3">
      <c r="A34" s="5">
        <v>77944</v>
      </c>
      <c r="B34" s="6" t="s">
        <v>84</v>
      </c>
      <c r="C34" s="5" t="s">
        <v>38</v>
      </c>
      <c r="D34" s="5">
        <v>0</v>
      </c>
      <c r="E34" s="7">
        <v>2</v>
      </c>
      <c r="F34" s="7">
        <v>2221053</v>
      </c>
      <c r="G34" s="7" t="s">
        <v>77</v>
      </c>
      <c r="H34" s="20">
        <v>1</v>
      </c>
      <c r="I34" s="20">
        <v>7</v>
      </c>
      <c r="J34" s="20">
        <v>3108</v>
      </c>
      <c r="K34" s="8" t="s">
        <v>32</v>
      </c>
      <c r="L34" s="8" t="s">
        <v>20</v>
      </c>
      <c r="M34" s="8" t="s">
        <v>21</v>
      </c>
      <c r="N34" s="8" t="s">
        <v>22</v>
      </c>
      <c r="O34" s="8" t="s">
        <v>23</v>
      </c>
      <c r="P34" s="9" t="s">
        <v>25</v>
      </c>
      <c r="Q34" s="10" t="s">
        <v>33</v>
      </c>
      <c r="R34" s="10" t="s">
        <v>26</v>
      </c>
      <c r="S34" s="10" t="s">
        <v>27</v>
      </c>
      <c r="T34" s="10" t="s">
        <v>28</v>
      </c>
      <c r="U34" s="10" t="s">
        <v>34</v>
      </c>
      <c r="V34" s="20">
        <v>0</v>
      </c>
      <c r="W34" s="35"/>
      <c r="X34" s="33"/>
      <c r="Y34" s="33"/>
      <c r="Z34" s="33"/>
      <c r="AA34" s="33"/>
      <c r="AB34" s="33"/>
    </row>
    <row r="35" spans="1:28" x14ac:dyDescent="0.3">
      <c r="A35" s="5">
        <v>77945</v>
      </c>
      <c r="B35" s="6" t="s">
        <v>85</v>
      </c>
      <c r="C35" s="5" t="s">
        <v>18</v>
      </c>
      <c r="D35" s="5">
        <v>1</v>
      </c>
      <c r="E35" s="7">
        <v>2</v>
      </c>
      <c r="F35" s="7">
        <v>2167596</v>
      </c>
      <c r="G35" s="7" t="s">
        <v>77</v>
      </c>
      <c r="H35" s="20">
        <v>1</v>
      </c>
      <c r="I35" s="20">
        <v>10</v>
      </c>
      <c r="J35" s="20">
        <v>3126</v>
      </c>
      <c r="K35" s="8" t="s">
        <v>45</v>
      </c>
      <c r="L35" s="8" t="s">
        <v>46</v>
      </c>
      <c r="M35" s="8" t="s">
        <v>47</v>
      </c>
      <c r="N35" s="8" t="s">
        <v>48</v>
      </c>
      <c r="O35" s="8" t="s">
        <v>49</v>
      </c>
      <c r="P35" s="9" t="s">
        <v>25</v>
      </c>
      <c r="Q35" s="10" t="s">
        <v>33</v>
      </c>
      <c r="R35" s="10" t="s">
        <v>50</v>
      </c>
      <c r="S35" s="10" t="s">
        <v>51</v>
      </c>
      <c r="T35" s="10" t="s">
        <v>52</v>
      </c>
      <c r="U35" s="10" t="s">
        <v>53</v>
      </c>
      <c r="V35" s="20">
        <v>0</v>
      </c>
      <c r="W35" s="35"/>
      <c r="X35" s="33"/>
      <c r="Y35" s="33"/>
      <c r="Z35" s="33"/>
      <c r="AA35" s="33"/>
      <c r="AB35" s="33"/>
    </row>
    <row r="36" spans="1:28" x14ac:dyDescent="0.3">
      <c r="A36" s="5">
        <v>77946</v>
      </c>
      <c r="B36" s="6" t="s">
        <v>86</v>
      </c>
      <c r="C36" s="5" t="s">
        <v>38</v>
      </c>
      <c r="D36" s="5">
        <v>0</v>
      </c>
      <c r="E36" s="7">
        <v>2</v>
      </c>
      <c r="F36" s="7">
        <v>2166682</v>
      </c>
      <c r="G36" s="7" t="s">
        <v>77</v>
      </c>
      <c r="H36" s="20">
        <v>1</v>
      </c>
      <c r="I36" s="20">
        <v>13</v>
      </c>
      <c r="J36" s="20">
        <v>3114</v>
      </c>
      <c r="K36" s="8" t="s">
        <v>32</v>
      </c>
      <c r="L36" s="8" t="s">
        <v>20</v>
      </c>
      <c r="M36" s="8" t="s">
        <v>21</v>
      </c>
      <c r="N36" s="8" t="s">
        <v>22</v>
      </c>
      <c r="O36" s="8" t="s">
        <v>23</v>
      </c>
      <c r="P36" s="9" t="s">
        <v>25</v>
      </c>
      <c r="Q36" s="10" t="s">
        <v>26</v>
      </c>
      <c r="R36" s="10" t="s">
        <v>27</v>
      </c>
      <c r="S36" s="10" t="s">
        <v>28</v>
      </c>
      <c r="T36" s="10" t="s">
        <v>34</v>
      </c>
      <c r="U36" s="10" t="s">
        <v>40</v>
      </c>
      <c r="V36" s="20">
        <v>0</v>
      </c>
      <c r="W36" s="35"/>
      <c r="X36" s="33"/>
      <c r="Y36" s="33"/>
      <c r="Z36" s="33"/>
      <c r="AA36" s="33"/>
      <c r="AB36" s="33"/>
    </row>
    <row r="37" spans="1:28" x14ac:dyDescent="0.3">
      <c r="A37" s="5">
        <v>77947</v>
      </c>
      <c r="B37" s="6" t="s">
        <v>87</v>
      </c>
      <c r="C37" s="5" t="s">
        <v>38</v>
      </c>
      <c r="D37" s="5">
        <v>0</v>
      </c>
      <c r="E37" s="7">
        <v>2</v>
      </c>
      <c r="F37" s="7">
        <v>2166113</v>
      </c>
      <c r="G37" s="7" t="s">
        <v>77</v>
      </c>
      <c r="H37" s="20">
        <v>1</v>
      </c>
      <c r="I37" s="20">
        <v>12</v>
      </c>
      <c r="J37" s="20">
        <v>3123</v>
      </c>
      <c r="K37" s="8" t="s">
        <v>32</v>
      </c>
      <c r="L37" s="8" t="s">
        <v>20</v>
      </c>
      <c r="M37" s="8" t="s">
        <v>21</v>
      </c>
      <c r="N37" s="8" t="s">
        <v>22</v>
      </c>
      <c r="O37" s="8" t="s">
        <v>23</v>
      </c>
      <c r="P37" s="9" t="s">
        <v>25</v>
      </c>
      <c r="Q37" s="10" t="s">
        <v>26</v>
      </c>
      <c r="R37" s="10" t="s">
        <v>27</v>
      </c>
      <c r="S37" s="10" t="s">
        <v>28</v>
      </c>
      <c r="T37" s="10" t="s">
        <v>34</v>
      </c>
      <c r="U37" s="10" t="s">
        <v>40</v>
      </c>
      <c r="V37" s="20">
        <v>1</v>
      </c>
      <c r="W37" s="35"/>
      <c r="X37" s="33"/>
      <c r="Y37" s="33"/>
      <c r="Z37" s="33"/>
      <c r="AA37" s="33"/>
      <c r="AB37" s="33"/>
    </row>
    <row r="38" spans="1:28" x14ac:dyDescent="0.3">
      <c r="A38" s="5">
        <v>77948</v>
      </c>
      <c r="B38" s="6" t="s">
        <v>88</v>
      </c>
      <c r="C38" s="5" t="s">
        <v>18</v>
      </c>
      <c r="D38" s="5">
        <v>1</v>
      </c>
      <c r="E38" s="7">
        <v>2</v>
      </c>
      <c r="F38" s="7">
        <v>2225184</v>
      </c>
      <c r="G38" s="7" t="s">
        <v>77</v>
      </c>
      <c r="H38" s="20">
        <v>1</v>
      </c>
      <c r="I38" s="20">
        <v>9</v>
      </c>
      <c r="J38" s="20">
        <v>3093</v>
      </c>
      <c r="K38" s="8" t="s">
        <v>32</v>
      </c>
      <c r="L38" s="8" t="s">
        <v>20</v>
      </c>
      <c r="M38" s="8" t="s">
        <v>21</v>
      </c>
      <c r="N38" s="8" t="s">
        <v>22</v>
      </c>
      <c r="O38" s="8" t="s">
        <v>23</v>
      </c>
      <c r="P38" s="9" t="s">
        <v>25</v>
      </c>
      <c r="Q38" s="10" t="s">
        <v>33</v>
      </c>
      <c r="R38" s="10" t="s">
        <v>26</v>
      </c>
      <c r="S38" s="10" t="s">
        <v>27</v>
      </c>
      <c r="T38" s="10" t="s">
        <v>28</v>
      </c>
      <c r="U38" s="10" t="s">
        <v>34</v>
      </c>
      <c r="V38" s="20">
        <v>1</v>
      </c>
      <c r="W38" s="35"/>
      <c r="X38" s="33"/>
      <c r="Y38" s="33"/>
      <c r="Z38" s="33"/>
      <c r="AA38" s="33"/>
      <c r="AB38" s="33"/>
    </row>
    <row r="39" spans="1:28" x14ac:dyDescent="0.3">
      <c r="A39" s="5">
        <v>81913</v>
      </c>
      <c r="B39" s="6" t="s">
        <v>89</v>
      </c>
      <c r="C39" s="5" t="s">
        <v>38</v>
      </c>
      <c r="D39" s="5">
        <v>0</v>
      </c>
      <c r="E39" s="7">
        <v>1</v>
      </c>
      <c r="F39" s="7">
        <v>2257954</v>
      </c>
      <c r="G39" s="7" t="s">
        <v>62</v>
      </c>
      <c r="H39" s="20">
        <v>1</v>
      </c>
      <c r="I39" s="20">
        <v>10</v>
      </c>
      <c r="J39" s="20">
        <v>3114</v>
      </c>
      <c r="K39" s="8" t="s">
        <v>20</v>
      </c>
      <c r="L39" s="8" t="s">
        <v>21</v>
      </c>
      <c r="M39" s="8" t="s">
        <v>22</v>
      </c>
      <c r="N39" s="8" t="s">
        <v>23</v>
      </c>
      <c r="O39" s="8" t="s">
        <v>24</v>
      </c>
      <c r="P39" s="9" t="s">
        <v>25</v>
      </c>
      <c r="Q39" s="10" t="s">
        <v>26</v>
      </c>
      <c r="R39" s="10" t="s">
        <v>27</v>
      </c>
      <c r="S39" s="10" t="s">
        <v>28</v>
      </c>
      <c r="T39" s="10" t="s">
        <v>34</v>
      </c>
      <c r="U39" s="10" t="s">
        <v>40</v>
      </c>
      <c r="V39" s="20">
        <v>0</v>
      </c>
      <c r="W39" s="35"/>
      <c r="X39" s="33"/>
      <c r="Y39" s="33"/>
      <c r="Z39" s="33"/>
      <c r="AA39" s="33"/>
      <c r="AB39" s="33"/>
    </row>
    <row r="40" spans="1:28" x14ac:dyDescent="0.3">
      <c r="A40" s="5">
        <v>81914</v>
      </c>
      <c r="B40" s="6" t="s">
        <v>90</v>
      </c>
      <c r="C40" s="5" t="s">
        <v>38</v>
      </c>
      <c r="D40" s="5">
        <v>0</v>
      </c>
      <c r="E40" s="7">
        <v>1</v>
      </c>
      <c r="F40" s="7">
        <v>2251265</v>
      </c>
      <c r="G40" s="7" t="s">
        <v>62</v>
      </c>
      <c r="H40" s="20">
        <v>1</v>
      </c>
      <c r="I40" s="20">
        <v>9</v>
      </c>
      <c r="J40" s="20">
        <v>3096</v>
      </c>
      <c r="K40" s="8" t="s">
        <v>32</v>
      </c>
      <c r="L40" s="8" t="s">
        <v>20</v>
      </c>
      <c r="M40" s="8" t="s">
        <v>21</v>
      </c>
      <c r="N40" s="8" t="s">
        <v>22</v>
      </c>
      <c r="O40" s="8" t="s">
        <v>23</v>
      </c>
      <c r="P40" s="9" t="s">
        <v>25</v>
      </c>
      <c r="Q40" s="10" t="s">
        <v>26</v>
      </c>
      <c r="R40" s="10" t="s">
        <v>27</v>
      </c>
      <c r="S40" s="10" t="s">
        <v>28</v>
      </c>
      <c r="T40" s="10" t="s">
        <v>34</v>
      </c>
      <c r="U40" s="10" t="s">
        <v>40</v>
      </c>
      <c r="V40" s="20">
        <v>0</v>
      </c>
      <c r="W40" s="35"/>
      <c r="X40" s="33"/>
      <c r="Y40" s="33"/>
      <c r="Z40" s="33"/>
      <c r="AA40" s="33"/>
      <c r="AB40" s="33"/>
    </row>
    <row r="41" spans="1:28" x14ac:dyDescent="0.3">
      <c r="A41" s="5">
        <v>88855</v>
      </c>
      <c r="B41" s="6" t="s">
        <v>91</v>
      </c>
      <c r="C41" s="5" t="s">
        <v>38</v>
      </c>
      <c r="D41" s="5">
        <v>0</v>
      </c>
      <c r="E41" s="7">
        <v>3</v>
      </c>
      <c r="F41" s="7">
        <v>2213572</v>
      </c>
      <c r="G41" s="7" t="s">
        <v>92</v>
      </c>
      <c r="H41" s="20">
        <v>1</v>
      </c>
      <c r="I41" s="20">
        <v>13</v>
      </c>
      <c r="J41" s="20">
        <v>3087</v>
      </c>
      <c r="K41" s="8" t="s">
        <v>20</v>
      </c>
      <c r="L41" s="8" t="s">
        <v>21</v>
      </c>
      <c r="M41" s="8" t="s">
        <v>22</v>
      </c>
      <c r="N41" s="8" t="s">
        <v>23</v>
      </c>
      <c r="O41" s="8" t="s">
        <v>24</v>
      </c>
      <c r="P41" s="9" t="s">
        <v>25</v>
      </c>
      <c r="Q41" s="10" t="s">
        <v>33</v>
      </c>
      <c r="R41" s="10" t="s">
        <v>26</v>
      </c>
      <c r="S41" s="10" t="s">
        <v>27</v>
      </c>
      <c r="T41" s="10" t="s">
        <v>28</v>
      </c>
      <c r="U41" s="10" t="s">
        <v>34</v>
      </c>
      <c r="V41" s="20">
        <v>1</v>
      </c>
      <c r="W41" s="35"/>
      <c r="X41" s="33"/>
      <c r="Y41" s="33"/>
      <c r="Z41" s="33"/>
      <c r="AA41" s="33"/>
      <c r="AB41" s="33"/>
    </row>
    <row r="42" spans="1:28" x14ac:dyDescent="0.3">
      <c r="A42" s="5">
        <v>88856</v>
      </c>
      <c r="B42" s="6" t="s">
        <v>93</v>
      </c>
      <c r="C42" s="5" t="s">
        <v>18</v>
      </c>
      <c r="D42" s="5">
        <v>1</v>
      </c>
      <c r="E42" s="7">
        <v>2</v>
      </c>
      <c r="F42" s="7">
        <v>2173999</v>
      </c>
      <c r="G42" s="7" t="s">
        <v>94</v>
      </c>
      <c r="H42" s="20">
        <v>1</v>
      </c>
      <c r="I42" s="20">
        <v>10</v>
      </c>
      <c r="J42" s="20">
        <v>3102</v>
      </c>
      <c r="K42" s="8" t="s">
        <v>20</v>
      </c>
      <c r="L42" s="8" t="s">
        <v>21</v>
      </c>
      <c r="M42" s="8" t="s">
        <v>22</v>
      </c>
      <c r="N42" s="8" t="s">
        <v>23</v>
      </c>
      <c r="O42" s="8" t="s">
        <v>24</v>
      </c>
      <c r="P42" s="9" t="s">
        <v>25</v>
      </c>
      <c r="Q42" s="10" t="s">
        <v>26</v>
      </c>
      <c r="R42" s="10" t="s">
        <v>27</v>
      </c>
      <c r="S42" s="10" t="s">
        <v>28</v>
      </c>
      <c r="T42" s="10" t="s">
        <v>34</v>
      </c>
      <c r="U42" s="10" t="s">
        <v>40</v>
      </c>
      <c r="V42" s="20">
        <v>0</v>
      </c>
      <c r="W42" s="35"/>
      <c r="X42" s="33">
        <v>1</v>
      </c>
      <c r="Y42" s="33">
        <v>9</v>
      </c>
      <c r="Z42" s="33">
        <v>3099</v>
      </c>
      <c r="AA42" s="33" t="s">
        <v>49</v>
      </c>
      <c r="AB42" s="33" t="s">
        <v>33</v>
      </c>
    </row>
    <row r="43" spans="1:28" x14ac:dyDescent="0.3">
      <c r="A43" s="5">
        <v>88857</v>
      </c>
      <c r="B43" s="6" t="s">
        <v>95</v>
      </c>
      <c r="C43" s="5" t="s">
        <v>38</v>
      </c>
      <c r="D43" s="5">
        <v>0</v>
      </c>
      <c r="E43" s="7">
        <v>3</v>
      </c>
      <c r="F43" s="7">
        <v>2211894</v>
      </c>
      <c r="G43" s="7" t="s">
        <v>96</v>
      </c>
      <c r="H43" s="20">
        <v>1</v>
      </c>
      <c r="I43" s="20">
        <v>11</v>
      </c>
      <c r="J43" s="20">
        <v>3039</v>
      </c>
      <c r="K43" s="8" t="s">
        <v>20</v>
      </c>
      <c r="L43" s="8" t="s">
        <v>21</v>
      </c>
      <c r="M43" s="8" t="s">
        <v>22</v>
      </c>
      <c r="N43" s="8" t="s">
        <v>23</v>
      </c>
      <c r="O43" s="8" t="s">
        <v>24</v>
      </c>
      <c r="P43" s="9" t="s">
        <v>25</v>
      </c>
      <c r="Q43" s="10" t="s">
        <v>26</v>
      </c>
      <c r="R43" s="10" t="s">
        <v>27</v>
      </c>
      <c r="S43" s="10" t="s">
        <v>28</v>
      </c>
      <c r="T43" s="10" t="s">
        <v>30</v>
      </c>
      <c r="U43" s="10" t="s">
        <v>97</v>
      </c>
      <c r="V43" s="20">
        <v>1</v>
      </c>
      <c r="W43" s="35"/>
      <c r="X43" s="33"/>
      <c r="Y43" s="33"/>
      <c r="Z43" s="33"/>
      <c r="AA43" s="33"/>
      <c r="AB43" s="33"/>
    </row>
    <row r="44" spans="1:28" x14ac:dyDescent="0.3">
      <c r="A44" s="5">
        <v>88858</v>
      </c>
      <c r="B44" s="6" t="s">
        <v>98</v>
      </c>
      <c r="C44" s="5" t="s">
        <v>18</v>
      </c>
      <c r="D44" s="5">
        <v>1</v>
      </c>
      <c r="E44" s="7">
        <v>4</v>
      </c>
      <c r="F44" s="7">
        <v>2227109</v>
      </c>
      <c r="G44" s="7" t="s">
        <v>99</v>
      </c>
      <c r="H44" s="20">
        <v>1</v>
      </c>
      <c r="I44" s="20">
        <v>10</v>
      </c>
      <c r="J44" s="20">
        <v>3105</v>
      </c>
      <c r="K44" s="8" t="s">
        <v>32</v>
      </c>
      <c r="L44" s="8" t="s">
        <v>20</v>
      </c>
      <c r="M44" s="8" t="s">
        <v>21</v>
      </c>
      <c r="N44" s="8" t="s">
        <v>22</v>
      </c>
      <c r="O44" s="8" t="s">
        <v>23</v>
      </c>
      <c r="P44" s="9" t="s">
        <v>25</v>
      </c>
      <c r="Q44" s="10" t="s">
        <v>26</v>
      </c>
      <c r="R44" s="10" t="s">
        <v>27</v>
      </c>
      <c r="S44" s="10" t="s">
        <v>28</v>
      </c>
      <c r="T44" s="10" t="s">
        <v>34</v>
      </c>
      <c r="U44" s="10" t="s">
        <v>40</v>
      </c>
      <c r="V44" s="20">
        <v>0</v>
      </c>
      <c r="W44" s="35"/>
      <c r="X44" s="33"/>
      <c r="Y44" s="33"/>
      <c r="Z44" s="33"/>
      <c r="AA44" s="33"/>
      <c r="AB44" s="33"/>
    </row>
    <row r="45" spans="1:28" x14ac:dyDescent="0.3">
      <c r="A45" s="5">
        <v>88859</v>
      </c>
      <c r="B45" s="6" t="s">
        <v>100</v>
      </c>
      <c r="C45" s="5" t="s">
        <v>38</v>
      </c>
      <c r="D45" s="5">
        <v>0</v>
      </c>
      <c r="E45" s="7">
        <v>4</v>
      </c>
      <c r="F45" s="7">
        <v>2226486</v>
      </c>
      <c r="G45" s="7" t="s">
        <v>99</v>
      </c>
      <c r="H45" s="20">
        <v>1</v>
      </c>
      <c r="I45" s="20">
        <v>10</v>
      </c>
      <c r="J45" s="20">
        <v>3120</v>
      </c>
      <c r="K45" s="8" t="s">
        <v>20</v>
      </c>
      <c r="L45" s="8" t="s">
        <v>21</v>
      </c>
      <c r="M45" s="8" t="s">
        <v>22</v>
      </c>
      <c r="N45" s="8" t="s">
        <v>23</v>
      </c>
      <c r="O45" s="8" t="s">
        <v>24</v>
      </c>
      <c r="P45" s="9" t="s">
        <v>25</v>
      </c>
      <c r="Q45" s="10" t="s">
        <v>33</v>
      </c>
      <c r="R45" s="10" t="s">
        <v>27</v>
      </c>
      <c r="S45" s="10" t="s">
        <v>28</v>
      </c>
      <c r="T45" s="10" t="s">
        <v>34</v>
      </c>
      <c r="U45" s="10" t="s">
        <v>40</v>
      </c>
      <c r="V45" s="20">
        <v>0</v>
      </c>
      <c r="W45" s="35"/>
      <c r="X45" s="33"/>
      <c r="Y45" s="33"/>
      <c r="Z45" s="33"/>
      <c r="AA45" s="33"/>
      <c r="AB45" s="33"/>
    </row>
    <row r="46" spans="1:28" x14ac:dyDescent="0.3">
      <c r="A46" s="5">
        <v>88860</v>
      </c>
      <c r="B46" s="6" t="s">
        <v>101</v>
      </c>
      <c r="C46" s="5" t="s">
        <v>18</v>
      </c>
      <c r="D46" s="5">
        <v>1</v>
      </c>
      <c r="E46" s="7">
        <v>4</v>
      </c>
      <c r="F46" s="7">
        <v>2217882</v>
      </c>
      <c r="G46" s="7" t="s">
        <v>99</v>
      </c>
      <c r="H46" s="20">
        <v>1</v>
      </c>
      <c r="I46" s="20">
        <v>19</v>
      </c>
      <c r="J46" s="20">
        <v>3078</v>
      </c>
      <c r="K46" s="8" t="s">
        <v>32</v>
      </c>
      <c r="L46" s="8" t="s">
        <v>20</v>
      </c>
      <c r="M46" s="8" t="s">
        <v>21</v>
      </c>
      <c r="N46" s="8" t="s">
        <v>22</v>
      </c>
      <c r="O46" s="8" t="s">
        <v>23</v>
      </c>
      <c r="P46" s="9" t="s">
        <v>25</v>
      </c>
      <c r="Q46" s="10" t="s">
        <v>33</v>
      </c>
      <c r="R46" s="10" t="s">
        <v>26</v>
      </c>
      <c r="S46" s="10" t="s">
        <v>27</v>
      </c>
      <c r="T46" s="10" t="s">
        <v>28</v>
      </c>
      <c r="U46" s="10" t="s">
        <v>34</v>
      </c>
      <c r="V46" s="20">
        <v>1</v>
      </c>
      <c r="W46" s="35"/>
      <c r="X46" s="33"/>
      <c r="Y46" s="33"/>
      <c r="Z46" s="33"/>
      <c r="AA46" s="33"/>
      <c r="AB46" s="33"/>
    </row>
    <row r="47" spans="1:28" x14ac:dyDescent="0.3">
      <c r="A47" s="5">
        <v>88861</v>
      </c>
      <c r="B47" s="6" t="s">
        <v>102</v>
      </c>
      <c r="C47" s="5" t="s">
        <v>18</v>
      </c>
      <c r="D47" s="5">
        <v>1</v>
      </c>
      <c r="E47" s="7">
        <v>2</v>
      </c>
      <c r="F47" s="7">
        <v>2178068</v>
      </c>
      <c r="G47" s="7" t="s">
        <v>103</v>
      </c>
      <c r="H47" s="20">
        <v>1</v>
      </c>
      <c r="I47" s="20">
        <v>13</v>
      </c>
      <c r="J47" s="20">
        <v>3102</v>
      </c>
      <c r="K47" s="8" t="s">
        <v>20</v>
      </c>
      <c r="L47" s="8" t="s">
        <v>21</v>
      </c>
      <c r="M47" s="8" t="s">
        <v>22</v>
      </c>
      <c r="N47" s="8" t="s">
        <v>23</v>
      </c>
      <c r="O47" s="8" t="s">
        <v>24</v>
      </c>
      <c r="P47" s="9" t="s">
        <v>25</v>
      </c>
      <c r="Q47" s="10" t="s">
        <v>26</v>
      </c>
      <c r="R47" s="10" t="s">
        <v>27</v>
      </c>
      <c r="S47" s="10" t="s">
        <v>28</v>
      </c>
      <c r="T47" s="10" t="s">
        <v>34</v>
      </c>
      <c r="U47" s="10" t="s">
        <v>40</v>
      </c>
      <c r="V47" s="20">
        <v>0</v>
      </c>
      <c r="W47" s="35"/>
      <c r="X47" s="33"/>
      <c r="Y47" s="33"/>
      <c r="Z47" s="33"/>
      <c r="AA47" s="33"/>
      <c r="AB47" s="33"/>
    </row>
    <row r="48" spans="1:28" x14ac:dyDescent="0.3">
      <c r="A48" s="5">
        <v>88862</v>
      </c>
      <c r="B48" s="6" t="s">
        <v>104</v>
      </c>
      <c r="C48" s="5" t="s">
        <v>38</v>
      </c>
      <c r="D48" s="5">
        <v>0</v>
      </c>
      <c r="E48" s="7">
        <v>1</v>
      </c>
      <c r="F48" s="7">
        <v>2234269</v>
      </c>
      <c r="G48" s="7" t="s">
        <v>36</v>
      </c>
      <c r="H48" s="20">
        <v>1</v>
      </c>
      <c r="I48" s="20">
        <v>11</v>
      </c>
      <c r="J48" s="20">
        <v>3147</v>
      </c>
      <c r="K48" s="8" t="s">
        <v>20</v>
      </c>
      <c r="L48" s="8" t="s">
        <v>21</v>
      </c>
      <c r="M48" s="8" t="s">
        <v>22</v>
      </c>
      <c r="N48" s="8" t="s">
        <v>23</v>
      </c>
      <c r="O48" s="8" t="s">
        <v>24</v>
      </c>
      <c r="P48" s="9" t="s">
        <v>25</v>
      </c>
      <c r="Q48" s="10" t="s">
        <v>33</v>
      </c>
      <c r="R48" s="10" t="s">
        <v>26</v>
      </c>
      <c r="S48" s="10" t="s">
        <v>27</v>
      </c>
      <c r="T48" s="10" t="s">
        <v>28</v>
      </c>
      <c r="U48" s="10" t="s">
        <v>34</v>
      </c>
      <c r="V48" s="20">
        <v>1</v>
      </c>
      <c r="W48" s="35"/>
      <c r="X48" s="33"/>
      <c r="Y48" s="33"/>
      <c r="Z48" s="33"/>
      <c r="AA48" s="33"/>
      <c r="AB48" s="33"/>
    </row>
    <row r="49" spans="1:28" x14ac:dyDescent="0.3">
      <c r="A49" s="5">
        <v>88863</v>
      </c>
      <c r="B49" s="6" t="s">
        <v>105</v>
      </c>
      <c r="C49" s="5" t="s">
        <v>38</v>
      </c>
      <c r="D49" s="5">
        <v>0</v>
      </c>
      <c r="E49" s="7">
        <v>3</v>
      </c>
      <c r="F49" s="7">
        <v>2232864</v>
      </c>
      <c r="G49" s="7" t="s">
        <v>96</v>
      </c>
      <c r="H49" s="20">
        <v>1</v>
      </c>
      <c r="I49" s="20">
        <v>12</v>
      </c>
      <c r="J49" s="20">
        <v>3105</v>
      </c>
      <c r="K49" s="8" t="s">
        <v>32</v>
      </c>
      <c r="L49" s="8" t="s">
        <v>20</v>
      </c>
      <c r="M49" s="8" t="s">
        <v>21</v>
      </c>
      <c r="N49" s="8" t="s">
        <v>22</v>
      </c>
      <c r="O49" s="8" t="s">
        <v>23</v>
      </c>
      <c r="P49" s="9" t="s">
        <v>25</v>
      </c>
      <c r="Q49" s="10" t="s">
        <v>26</v>
      </c>
      <c r="R49" s="10" t="s">
        <v>27</v>
      </c>
      <c r="S49" s="10" t="s">
        <v>28</v>
      </c>
      <c r="T49" s="10" t="s">
        <v>34</v>
      </c>
      <c r="U49" s="10" t="s">
        <v>40</v>
      </c>
      <c r="V49" s="20">
        <v>1</v>
      </c>
      <c r="W49" s="35"/>
      <c r="X49" s="33"/>
      <c r="Y49" s="33"/>
      <c r="Z49" s="33"/>
      <c r="AA49" s="33"/>
      <c r="AB49" s="33"/>
    </row>
    <row r="50" spans="1:28" x14ac:dyDescent="0.3">
      <c r="A50" s="5">
        <v>88864</v>
      </c>
      <c r="B50" s="6" t="s">
        <v>106</v>
      </c>
      <c r="C50" s="5" t="s">
        <v>18</v>
      </c>
      <c r="D50" s="5">
        <v>1</v>
      </c>
      <c r="E50" s="7">
        <v>3</v>
      </c>
      <c r="F50" s="7">
        <v>2265593</v>
      </c>
      <c r="G50" s="7" t="s">
        <v>96</v>
      </c>
      <c r="H50" s="20">
        <v>1</v>
      </c>
      <c r="I50" s="20">
        <v>13</v>
      </c>
      <c r="J50" s="20">
        <v>3114</v>
      </c>
      <c r="K50" s="8" t="s">
        <v>45</v>
      </c>
      <c r="L50" s="8" t="s">
        <v>46</v>
      </c>
      <c r="M50" s="8" t="s">
        <v>47</v>
      </c>
      <c r="N50" s="8" t="s">
        <v>48</v>
      </c>
      <c r="O50" s="8" t="s">
        <v>49</v>
      </c>
      <c r="P50" s="9" t="s">
        <v>25</v>
      </c>
      <c r="Q50" s="10" t="s">
        <v>33</v>
      </c>
      <c r="R50" s="10" t="s">
        <v>50</v>
      </c>
      <c r="S50" s="10" t="s">
        <v>51</v>
      </c>
      <c r="T50" s="10" t="s">
        <v>52</v>
      </c>
      <c r="U50" s="10" t="s">
        <v>53</v>
      </c>
      <c r="V50" s="20">
        <v>0</v>
      </c>
      <c r="W50" s="35"/>
      <c r="X50" s="33"/>
      <c r="Y50" s="33"/>
      <c r="Z50" s="33"/>
      <c r="AA50" s="33"/>
      <c r="AB50" s="33"/>
    </row>
    <row r="51" spans="1:28" x14ac:dyDescent="0.3">
      <c r="A51" s="5">
        <v>88865</v>
      </c>
      <c r="B51" s="6" t="s">
        <v>107</v>
      </c>
      <c r="C51" s="5" t="s">
        <v>18</v>
      </c>
      <c r="D51" s="5">
        <v>1</v>
      </c>
      <c r="E51" s="7">
        <v>2</v>
      </c>
      <c r="F51" s="7">
        <v>2175265</v>
      </c>
      <c r="G51" s="7" t="s">
        <v>103</v>
      </c>
      <c r="H51" s="20">
        <v>1</v>
      </c>
      <c r="I51" s="20">
        <v>10</v>
      </c>
      <c r="J51" s="20">
        <v>3108</v>
      </c>
      <c r="K51" s="8" t="s">
        <v>20</v>
      </c>
      <c r="L51" s="8" t="s">
        <v>21</v>
      </c>
      <c r="M51" s="8" t="s">
        <v>22</v>
      </c>
      <c r="N51" s="8" t="s">
        <v>23</v>
      </c>
      <c r="O51" s="8" t="s">
        <v>24</v>
      </c>
      <c r="P51" s="9" t="s">
        <v>25</v>
      </c>
      <c r="Q51" s="10" t="s">
        <v>26</v>
      </c>
      <c r="R51" s="10" t="s">
        <v>27</v>
      </c>
      <c r="S51" s="10" t="s">
        <v>28</v>
      </c>
      <c r="T51" s="10" t="s">
        <v>34</v>
      </c>
      <c r="U51" s="10" t="s">
        <v>40</v>
      </c>
      <c r="V51" s="20">
        <v>1</v>
      </c>
      <c r="W51" s="35"/>
      <c r="X51" s="33"/>
      <c r="Y51" s="33"/>
      <c r="Z51" s="33"/>
      <c r="AA51" s="33"/>
      <c r="AB51" s="33"/>
    </row>
    <row r="52" spans="1:28" x14ac:dyDescent="0.3">
      <c r="A52" s="5">
        <v>88866</v>
      </c>
      <c r="B52" s="6" t="s">
        <v>108</v>
      </c>
      <c r="C52" s="5" t="s">
        <v>38</v>
      </c>
      <c r="D52" s="5">
        <v>0</v>
      </c>
      <c r="E52" s="7">
        <v>1</v>
      </c>
      <c r="F52" s="7">
        <v>2228980</v>
      </c>
      <c r="G52" s="7" t="s">
        <v>19</v>
      </c>
      <c r="H52" s="20">
        <v>1</v>
      </c>
      <c r="I52" s="20">
        <v>10</v>
      </c>
      <c r="J52" s="20">
        <v>2979</v>
      </c>
      <c r="K52" s="8" t="s">
        <v>32</v>
      </c>
      <c r="L52" s="8" t="s">
        <v>20</v>
      </c>
      <c r="M52" s="8" t="s">
        <v>21</v>
      </c>
      <c r="N52" s="8" t="s">
        <v>22</v>
      </c>
      <c r="O52" s="8" t="s">
        <v>23</v>
      </c>
      <c r="P52" s="9" t="s">
        <v>25</v>
      </c>
      <c r="Q52" s="10" t="s">
        <v>26</v>
      </c>
      <c r="R52" s="10" t="s">
        <v>27</v>
      </c>
      <c r="S52" s="10" t="s">
        <v>28</v>
      </c>
      <c r="T52" s="10" t="s">
        <v>34</v>
      </c>
      <c r="U52" s="10" t="s">
        <v>40</v>
      </c>
      <c r="V52" s="20">
        <v>1</v>
      </c>
      <c r="W52" s="35"/>
      <c r="X52" s="33"/>
      <c r="Y52" s="33"/>
      <c r="Z52" s="33"/>
      <c r="AA52" s="33"/>
      <c r="AB52" s="33"/>
    </row>
    <row r="53" spans="1:28" x14ac:dyDescent="0.3">
      <c r="A53" s="5">
        <v>88867</v>
      </c>
      <c r="B53" s="6" t="s">
        <v>109</v>
      </c>
      <c r="C53" s="5" t="s">
        <v>18</v>
      </c>
      <c r="D53" s="5">
        <v>1</v>
      </c>
      <c r="E53" s="7">
        <v>2</v>
      </c>
      <c r="F53" s="7">
        <v>2233504</v>
      </c>
      <c r="G53" s="7" t="s">
        <v>110</v>
      </c>
      <c r="H53" s="20">
        <v>1</v>
      </c>
      <c r="I53" s="20">
        <v>10</v>
      </c>
      <c r="J53" s="20">
        <v>3114</v>
      </c>
      <c r="K53" s="8" t="s">
        <v>20</v>
      </c>
      <c r="L53" s="8" t="s">
        <v>21</v>
      </c>
      <c r="M53" s="8" t="s">
        <v>22</v>
      </c>
      <c r="N53" s="8" t="s">
        <v>23</v>
      </c>
      <c r="O53" s="8" t="s">
        <v>24</v>
      </c>
      <c r="P53" s="9" t="s">
        <v>25</v>
      </c>
      <c r="Q53" s="10" t="s">
        <v>26</v>
      </c>
      <c r="R53" s="10" t="s">
        <v>27</v>
      </c>
      <c r="S53" s="10" t="s">
        <v>28</v>
      </c>
      <c r="T53" s="10" t="s">
        <v>34</v>
      </c>
      <c r="U53" s="10" t="s">
        <v>40</v>
      </c>
      <c r="V53" s="20">
        <v>0</v>
      </c>
      <c r="W53" s="35"/>
      <c r="X53" s="33"/>
      <c r="Y53" s="33"/>
      <c r="Z53" s="33"/>
      <c r="AA53" s="33"/>
      <c r="AB53" s="33"/>
    </row>
    <row r="54" spans="1:28" x14ac:dyDescent="0.3">
      <c r="A54" s="5">
        <v>91846</v>
      </c>
      <c r="B54" s="6" t="s">
        <v>111</v>
      </c>
      <c r="C54" s="5" t="s">
        <v>18</v>
      </c>
      <c r="D54" s="5">
        <v>1</v>
      </c>
      <c r="E54" s="7">
        <v>1</v>
      </c>
      <c r="F54" s="7">
        <v>2222926</v>
      </c>
      <c r="G54" s="7" t="s">
        <v>77</v>
      </c>
      <c r="H54" s="20">
        <v>1</v>
      </c>
      <c r="I54" s="20">
        <v>10</v>
      </c>
      <c r="J54" s="20">
        <v>3090</v>
      </c>
      <c r="K54" s="8" t="s">
        <v>32</v>
      </c>
      <c r="L54" s="8" t="s">
        <v>20</v>
      </c>
      <c r="M54" s="8" t="s">
        <v>21</v>
      </c>
      <c r="N54" s="8" t="s">
        <v>22</v>
      </c>
      <c r="O54" s="8" t="s">
        <v>23</v>
      </c>
      <c r="P54" s="9" t="s">
        <v>25</v>
      </c>
      <c r="Q54" s="10" t="s">
        <v>26</v>
      </c>
      <c r="R54" s="10" t="s">
        <v>27</v>
      </c>
      <c r="S54" s="10" t="s">
        <v>28</v>
      </c>
      <c r="T54" s="10" t="s">
        <v>34</v>
      </c>
      <c r="U54" s="10" t="s">
        <v>40</v>
      </c>
      <c r="V54" s="20">
        <v>0</v>
      </c>
      <c r="W54" s="35"/>
      <c r="X54" s="33"/>
      <c r="Y54" s="33"/>
      <c r="Z54" s="33"/>
      <c r="AA54" s="33"/>
      <c r="AB54" s="33"/>
    </row>
    <row r="55" spans="1:28" x14ac:dyDescent="0.3">
      <c r="A55" s="5">
        <v>102323</v>
      </c>
      <c r="B55" s="6" t="s">
        <v>112</v>
      </c>
      <c r="C55" s="5" t="s">
        <v>38</v>
      </c>
      <c r="D55" s="5">
        <v>0</v>
      </c>
      <c r="E55" s="7">
        <v>3</v>
      </c>
      <c r="F55" s="7">
        <v>2229105</v>
      </c>
      <c r="G55" s="7" t="s">
        <v>39</v>
      </c>
      <c r="H55" s="20">
        <v>1</v>
      </c>
      <c r="I55" s="20">
        <v>13</v>
      </c>
      <c r="J55" s="20">
        <v>3060</v>
      </c>
      <c r="K55" s="8" t="s">
        <v>32</v>
      </c>
      <c r="L55" s="8" t="s">
        <v>20</v>
      </c>
      <c r="M55" s="8" t="s">
        <v>21</v>
      </c>
      <c r="N55" s="8" t="s">
        <v>22</v>
      </c>
      <c r="O55" s="8" t="s">
        <v>23</v>
      </c>
      <c r="P55" s="9" t="s">
        <v>25</v>
      </c>
      <c r="Q55" s="10" t="s">
        <v>26</v>
      </c>
      <c r="R55" s="10" t="s">
        <v>27</v>
      </c>
      <c r="S55" s="10" t="s">
        <v>29</v>
      </c>
      <c r="T55" s="10" t="s">
        <v>30</v>
      </c>
      <c r="U55" s="10" t="s">
        <v>97</v>
      </c>
      <c r="V55" s="20">
        <v>1</v>
      </c>
      <c r="W55" s="35"/>
      <c r="X55" s="33"/>
      <c r="Y55" s="33"/>
      <c r="Z55" s="33"/>
      <c r="AA55" s="33"/>
      <c r="AB55" s="33"/>
    </row>
    <row r="56" spans="1:28" x14ac:dyDescent="0.3">
      <c r="A56" s="5">
        <v>102324</v>
      </c>
      <c r="B56" s="6" t="s">
        <v>113</v>
      </c>
      <c r="C56" s="5" t="s">
        <v>18</v>
      </c>
      <c r="D56" s="5">
        <v>1</v>
      </c>
      <c r="E56" s="7">
        <v>4</v>
      </c>
      <c r="F56" s="7">
        <v>2329638</v>
      </c>
      <c r="G56" s="7" t="s">
        <v>39</v>
      </c>
      <c r="H56" s="20">
        <v>1</v>
      </c>
      <c r="I56" s="20">
        <v>9</v>
      </c>
      <c r="J56" s="20">
        <v>3064</v>
      </c>
      <c r="K56" s="8" t="s">
        <v>20</v>
      </c>
      <c r="L56" s="8" t="s">
        <v>21</v>
      </c>
      <c r="M56" s="8" t="s">
        <v>22</v>
      </c>
      <c r="N56" s="8" t="s">
        <v>23</v>
      </c>
      <c r="O56" s="8" t="s">
        <v>24</v>
      </c>
      <c r="P56" s="9" t="s">
        <v>25</v>
      </c>
      <c r="Q56" s="10" t="s">
        <v>114</v>
      </c>
      <c r="R56" s="10" t="s">
        <v>26</v>
      </c>
      <c r="S56" s="10" t="s">
        <v>27</v>
      </c>
      <c r="T56" s="10" t="s">
        <v>28</v>
      </c>
      <c r="U56" s="10" t="s">
        <v>34</v>
      </c>
      <c r="V56" s="20">
        <v>1</v>
      </c>
      <c r="W56" s="35"/>
      <c r="X56" s="33"/>
      <c r="Y56" s="33"/>
      <c r="Z56" s="33"/>
      <c r="AA56" s="33"/>
      <c r="AB56" s="33"/>
    </row>
    <row r="57" spans="1:28" x14ac:dyDescent="0.3">
      <c r="A57" s="5">
        <v>102325</v>
      </c>
      <c r="B57" s="6" t="s">
        <v>115</v>
      </c>
      <c r="C57" s="5" t="s">
        <v>38</v>
      </c>
      <c r="D57" s="5">
        <v>0</v>
      </c>
      <c r="E57" s="7">
        <v>3</v>
      </c>
      <c r="F57" s="7">
        <v>2183733</v>
      </c>
      <c r="G57" s="7" t="s">
        <v>39</v>
      </c>
      <c r="H57" s="20">
        <v>1</v>
      </c>
      <c r="I57" s="20">
        <v>10</v>
      </c>
      <c r="J57" s="20">
        <v>3069</v>
      </c>
      <c r="K57" s="8" t="s">
        <v>32</v>
      </c>
      <c r="L57" s="8" t="s">
        <v>20</v>
      </c>
      <c r="M57" s="8" t="s">
        <v>21</v>
      </c>
      <c r="N57" s="8" t="s">
        <v>22</v>
      </c>
      <c r="O57" s="8" t="s">
        <v>23</v>
      </c>
      <c r="P57" s="9" t="s">
        <v>25</v>
      </c>
      <c r="Q57" s="10" t="s">
        <v>26</v>
      </c>
      <c r="R57" s="10" t="s">
        <v>27</v>
      </c>
      <c r="S57" s="10" t="s">
        <v>28</v>
      </c>
      <c r="T57" s="10" t="s">
        <v>29</v>
      </c>
      <c r="U57" s="10" t="s">
        <v>30</v>
      </c>
      <c r="V57" s="20">
        <v>0</v>
      </c>
      <c r="W57" s="35"/>
      <c r="X57" s="33"/>
      <c r="Y57" s="33"/>
      <c r="Z57" s="33"/>
      <c r="AA57" s="33"/>
      <c r="AB57" s="33"/>
    </row>
    <row r="58" spans="1:28" x14ac:dyDescent="0.3">
      <c r="A58" s="5">
        <v>102326</v>
      </c>
      <c r="B58" s="6" t="s">
        <v>116</v>
      </c>
      <c r="C58" s="5" t="s">
        <v>38</v>
      </c>
      <c r="D58" s="5">
        <v>0</v>
      </c>
      <c r="E58" s="7">
        <v>4</v>
      </c>
      <c r="F58" s="7">
        <v>2205498</v>
      </c>
      <c r="G58" s="7" t="s">
        <v>39</v>
      </c>
      <c r="H58" s="20">
        <v>1</v>
      </c>
      <c r="I58" s="20">
        <v>10</v>
      </c>
      <c r="J58" s="20">
        <v>3099</v>
      </c>
      <c r="K58" s="8" t="s">
        <v>20</v>
      </c>
      <c r="L58" s="8" t="s">
        <v>21</v>
      </c>
      <c r="M58" s="8" t="s">
        <v>22</v>
      </c>
      <c r="N58" s="8" t="s">
        <v>23</v>
      </c>
      <c r="O58" s="8" t="s">
        <v>24</v>
      </c>
      <c r="P58" s="9" t="s">
        <v>25</v>
      </c>
      <c r="Q58" s="10" t="s">
        <v>26</v>
      </c>
      <c r="R58" s="10" t="s">
        <v>27</v>
      </c>
      <c r="S58" s="10" t="s">
        <v>28</v>
      </c>
      <c r="T58" s="10" t="s">
        <v>34</v>
      </c>
      <c r="U58" s="10" t="s">
        <v>40</v>
      </c>
      <c r="V58" s="20">
        <v>0</v>
      </c>
      <c r="W58" s="35"/>
      <c r="X58" s="33"/>
      <c r="Y58" s="33"/>
      <c r="Z58" s="33"/>
      <c r="AA58" s="33"/>
      <c r="AB58" s="33"/>
    </row>
    <row r="59" spans="1:28" x14ac:dyDescent="0.3">
      <c r="A59" s="5">
        <v>102327</v>
      </c>
      <c r="B59" s="6" t="s">
        <v>117</v>
      </c>
      <c r="C59" s="5" t="s">
        <v>38</v>
      </c>
      <c r="D59" s="5">
        <v>0</v>
      </c>
      <c r="E59" s="7">
        <v>1</v>
      </c>
      <c r="F59" s="7">
        <v>2230241</v>
      </c>
      <c r="G59" s="7" t="s">
        <v>39</v>
      </c>
      <c r="H59" s="20">
        <v>1</v>
      </c>
      <c r="I59" s="20">
        <v>9</v>
      </c>
      <c r="J59" s="20">
        <v>3096</v>
      </c>
      <c r="K59" s="8" t="s">
        <v>32</v>
      </c>
      <c r="L59" s="8" t="s">
        <v>20</v>
      </c>
      <c r="M59" s="8" t="s">
        <v>21</v>
      </c>
      <c r="N59" s="8" t="s">
        <v>22</v>
      </c>
      <c r="O59" s="8" t="s">
        <v>23</v>
      </c>
      <c r="P59" s="9" t="s">
        <v>25</v>
      </c>
      <c r="Q59" s="10" t="s">
        <v>26</v>
      </c>
      <c r="R59" s="10" t="s">
        <v>27</v>
      </c>
      <c r="S59" s="10" t="s">
        <v>28</v>
      </c>
      <c r="T59" s="10" t="s">
        <v>34</v>
      </c>
      <c r="U59" s="10" t="s">
        <v>40</v>
      </c>
      <c r="V59" s="20">
        <v>0</v>
      </c>
      <c r="W59" s="35"/>
      <c r="X59" s="33"/>
      <c r="Y59" s="33"/>
      <c r="Z59" s="33"/>
      <c r="AA59" s="33"/>
      <c r="AB59" s="33"/>
    </row>
    <row r="60" spans="1:28" x14ac:dyDescent="0.3">
      <c r="A60" s="5">
        <v>102328</v>
      </c>
      <c r="B60" s="6" t="s">
        <v>118</v>
      </c>
      <c r="C60" s="5" t="s">
        <v>18</v>
      </c>
      <c r="D60" s="5">
        <v>1</v>
      </c>
      <c r="E60" s="7">
        <v>1</v>
      </c>
      <c r="F60" s="7">
        <v>2172222</v>
      </c>
      <c r="G60" s="7" t="s">
        <v>39</v>
      </c>
      <c r="H60" s="20">
        <v>1</v>
      </c>
      <c r="I60" s="20">
        <v>10</v>
      </c>
      <c r="J60" s="20">
        <v>3096</v>
      </c>
      <c r="K60" s="8" t="s">
        <v>20</v>
      </c>
      <c r="L60" s="8" t="s">
        <v>21</v>
      </c>
      <c r="M60" s="8" t="s">
        <v>22</v>
      </c>
      <c r="N60" s="8" t="s">
        <v>23</v>
      </c>
      <c r="O60" s="8" t="s">
        <v>24</v>
      </c>
      <c r="P60" s="9" t="s">
        <v>25</v>
      </c>
      <c r="Q60" s="10" t="s">
        <v>26</v>
      </c>
      <c r="R60" s="10" t="s">
        <v>27</v>
      </c>
      <c r="S60" s="10" t="s">
        <v>28</v>
      </c>
      <c r="T60" s="10" t="s">
        <v>34</v>
      </c>
      <c r="U60" s="10" t="s">
        <v>40</v>
      </c>
      <c r="V60" s="20">
        <v>0</v>
      </c>
      <c r="W60" s="35"/>
      <c r="X60" s="33"/>
      <c r="Y60" s="33"/>
      <c r="Z60" s="33"/>
      <c r="AA60" s="33"/>
      <c r="AB60" s="33"/>
    </row>
    <row r="61" spans="1:28" x14ac:dyDescent="0.3">
      <c r="A61" s="5">
        <v>102329</v>
      </c>
      <c r="B61" s="6" t="s">
        <v>119</v>
      </c>
      <c r="C61" s="5" t="s">
        <v>18</v>
      </c>
      <c r="D61" s="5">
        <v>1</v>
      </c>
      <c r="E61" s="7">
        <v>1</v>
      </c>
      <c r="F61" s="7">
        <v>2226638</v>
      </c>
      <c r="G61" s="7" t="s">
        <v>39</v>
      </c>
      <c r="H61" s="20">
        <v>1</v>
      </c>
      <c r="I61" s="20">
        <v>12</v>
      </c>
      <c r="J61" s="20">
        <v>3099</v>
      </c>
      <c r="K61" s="8" t="s">
        <v>32</v>
      </c>
      <c r="L61" s="8" t="s">
        <v>20</v>
      </c>
      <c r="M61" s="8" t="s">
        <v>21</v>
      </c>
      <c r="N61" s="8" t="s">
        <v>22</v>
      </c>
      <c r="O61" s="8" t="s">
        <v>23</v>
      </c>
      <c r="P61" s="9" t="s">
        <v>25</v>
      </c>
      <c r="Q61" s="10" t="s">
        <v>26</v>
      </c>
      <c r="R61" s="10" t="s">
        <v>27</v>
      </c>
      <c r="S61" s="10" t="s">
        <v>28</v>
      </c>
      <c r="T61" s="10" t="s">
        <v>34</v>
      </c>
      <c r="U61" s="10" t="s">
        <v>40</v>
      </c>
      <c r="V61" s="20">
        <v>0</v>
      </c>
      <c r="W61" s="35"/>
      <c r="X61" s="33"/>
      <c r="Y61" s="33"/>
      <c r="Z61" s="33"/>
      <c r="AA61" s="33"/>
      <c r="AB61" s="33"/>
    </row>
    <row r="62" spans="1:28" x14ac:dyDescent="0.3">
      <c r="A62" s="5">
        <v>102330</v>
      </c>
      <c r="B62" s="6" t="s">
        <v>120</v>
      </c>
      <c r="C62" s="5" t="s">
        <v>38</v>
      </c>
      <c r="D62" s="5">
        <v>0</v>
      </c>
      <c r="E62" s="7">
        <v>2</v>
      </c>
      <c r="F62" s="7">
        <v>2220331</v>
      </c>
      <c r="G62" s="7" t="s">
        <v>39</v>
      </c>
      <c r="H62" s="20">
        <v>1</v>
      </c>
      <c r="I62" s="20">
        <v>10</v>
      </c>
      <c r="J62" s="20">
        <v>3126</v>
      </c>
      <c r="K62" s="8" t="s">
        <v>20</v>
      </c>
      <c r="L62" s="8" t="s">
        <v>21</v>
      </c>
      <c r="M62" s="8" t="s">
        <v>22</v>
      </c>
      <c r="N62" s="8" t="s">
        <v>23</v>
      </c>
      <c r="O62" s="8" t="s">
        <v>24</v>
      </c>
      <c r="P62" s="9" t="s">
        <v>25</v>
      </c>
      <c r="Q62" s="10" t="s">
        <v>26</v>
      </c>
      <c r="R62" s="10" t="s">
        <v>27</v>
      </c>
      <c r="S62" s="10" t="s">
        <v>28</v>
      </c>
      <c r="T62" s="10" t="s">
        <v>34</v>
      </c>
      <c r="U62" s="10" t="s">
        <v>40</v>
      </c>
      <c r="V62" s="20">
        <v>0</v>
      </c>
      <c r="W62" s="35"/>
      <c r="X62" s="33"/>
      <c r="Y62" s="33"/>
      <c r="Z62" s="33"/>
      <c r="AA62" s="33"/>
      <c r="AB62" s="33"/>
    </row>
    <row r="63" spans="1:28" x14ac:dyDescent="0.3">
      <c r="A63" s="5">
        <v>102331</v>
      </c>
      <c r="B63" s="6" t="s">
        <v>121</v>
      </c>
      <c r="C63" s="5" t="s">
        <v>18</v>
      </c>
      <c r="D63" s="5">
        <v>1</v>
      </c>
      <c r="E63" s="7">
        <v>2</v>
      </c>
      <c r="F63" s="7">
        <v>2254939</v>
      </c>
      <c r="G63" s="7" t="s">
        <v>39</v>
      </c>
      <c r="H63" s="20">
        <v>1</v>
      </c>
      <c r="I63" s="20">
        <v>13</v>
      </c>
      <c r="J63" s="20">
        <v>3091</v>
      </c>
      <c r="K63" s="8" t="s">
        <v>20</v>
      </c>
      <c r="L63" s="8" t="s">
        <v>21</v>
      </c>
      <c r="M63" s="8" t="s">
        <v>22</v>
      </c>
      <c r="N63" s="8" t="s">
        <v>23</v>
      </c>
      <c r="O63" s="8" t="s">
        <v>24</v>
      </c>
      <c r="P63" s="9" t="s">
        <v>25</v>
      </c>
      <c r="Q63" s="10" t="s">
        <v>26</v>
      </c>
      <c r="R63" s="10" t="s">
        <v>27</v>
      </c>
      <c r="S63" s="10" t="s">
        <v>28</v>
      </c>
      <c r="T63" s="10" t="s">
        <v>34</v>
      </c>
      <c r="U63" s="10" t="s">
        <v>40</v>
      </c>
      <c r="V63" s="20">
        <v>1</v>
      </c>
      <c r="W63" s="35"/>
      <c r="X63" s="33"/>
      <c r="Y63" s="33"/>
      <c r="Z63" s="33"/>
      <c r="AA63" s="33"/>
      <c r="AB63" s="33"/>
    </row>
    <row r="64" spans="1:28" x14ac:dyDescent="0.3">
      <c r="A64" s="5">
        <v>108261</v>
      </c>
      <c r="B64" s="6" t="s">
        <v>122</v>
      </c>
      <c r="C64" s="5" t="s">
        <v>18</v>
      </c>
      <c r="D64" s="5">
        <v>1</v>
      </c>
      <c r="E64" s="7">
        <v>1</v>
      </c>
      <c r="F64" s="7">
        <v>2218551</v>
      </c>
      <c r="G64" s="7" t="s">
        <v>123</v>
      </c>
      <c r="H64" s="20">
        <v>1</v>
      </c>
      <c r="I64" s="20">
        <v>13</v>
      </c>
      <c r="J64" s="20">
        <v>3087</v>
      </c>
      <c r="K64" s="8" t="s">
        <v>32</v>
      </c>
      <c r="L64" s="8" t="s">
        <v>20</v>
      </c>
      <c r="M64" s="8" t="s">
        <v>22</v>
      </c>
      <c r="N64" s="8" t="s">
        <v>23</v>
      </c>
      <c r="O64" s="8" t="s">
        <v>24</v>
      </c>
      <c r="P64" s="9" t="s">
        <v>25</v>
      </c>
      <c r="Q64" s="10" t="s">
        <v>26</v>
      </c>
      <c r="R64" s="10" t="s">
        <v>27</v>
      </c>
      <c r="S64" s="10" t="s">
        <v>28</v>
      </c>
      <c r="T64" s="10" t="s">
        <v>34</v>
      </c>
      <c r="U64" s="10" t="s">
        <v>40</v>
      </c>
      <c r="V64" s="20">
        <v>0</v>
      </c>
      <c r="W64" s="35"/>
      <c r="X64" s="33"/>
      <c r="Y64" s="33"/>
      <c r="Z64" s="33"/>
      <c r="AA64" s="33"/>
      <c r="AB64" s="33"/>
    </row>
    <row r="65" spans="1:28" x14ac:dyDescent="0.3">
      <c r="A65" s="5">
        <v>108262</v>
      </c>
      <c r="B65" s="6" t="s">
        <v>124</v>
      </c>
      <c r="C65" s="5" t="s">
        <v>18</v>
      </c>
      <c r="D65" s="5">
        <v>1</v>
      </c>
      <c r="E65" s="7">
        <v>1</v>
      </c>
      <c r="F65" s="7">
        <v>2215151</v>
      </c>
      <c r="G65" s="7" t="s">
        <v>123</v>
      </c>
      <c r="H65" s="20">
        <v>1</v>
      </c>
      <c r="I65" s="20">
        <v>13</v>
      </c>
      <c r="J65" s="20">
        <v>3087</v>
      </c>
      <c r="K65" s="8" t="s">
        <v>20</v>
      </c>
      <c r="L65" s="8" t="s">
        <v>21</v>
      </c>
      <c r="M65" s="8" t="s">
        <v>22</v>
      </c>
      <c r="N65" s="8" t="s">
        <v>23</v>
      </c>
      <c r="O65" s="8" t="s">
        <v>24</v>
      </c>
      <c r="P65" s="9" t="s">
        <v>25</v>
      </c>
      <c r="Q65" s="10" t="s">
        <v>26</v>
      </c>
      <c r="R65" s="10" t="s">
        <v>27</v>
      </c>
      <c r="S65" s="10" t="s">
        <v>28</v>
      </c>
      <c r="T65" s="10" t="s">
        <v>34</v>
      </c>
      <c r="U65" s="10" t="s">
        <v>40</v>
      </c>
      <c r="V65" s="20">
        <v>0</v>
      </c>
      <c r="W65" s="35"/>
      <c r="X65" s="33"/>
      <c r="Y65" s="33"/>
      <c r="Z65" s="33"/>
      <c r="AA65" s="33"/>
      <c r="AB65" s="33"/>
    </row>
    <row r="66" spans="1:28" x14ac:dyDescent="0.3">
      <c r="A66" s="5">
        <v>108263</v>
      </c>
      <c r="B66" s="6" t="s">
        <v>125</v>
      </c>
      <c r="C66" s="5" t="s">
        <v>18</v>
      </c>
      <c r="D66" s="5">
        <v>1</v>
      </c>
      <c r="E66" s="7">
        <v>1</v>
      </c>
      <c r="F66" s="7">
        <v>2216138</v>
      </c>
      <c r="G66" s="7" t="s">
        <v>123</v>
      </c>
      <c r="H66" s="20">
        <v>1</v>
      </c>
      <c r="I66" s="20">
        <v>14</v>
      </c>
      <c r="J66" s="20">
        <v>3059</v>
      </c>
      <c r="K66" s="8" t="s">
        <v>32</v>
      </c>
      <c r="L66" s="8" t="s">
        <v>20</v>
      </c>
      <c r="M66" s="8" t="s">
        <v>21</v>
      </c>
      <c r="N66" s="8" t="s">
        <v>22</v>
      </c>
      <c r="O66" s="8" t="s">
        <v>23</v>
      </c>
      <c r="P66" s="9" t="s">
        <v>25</v>
      </c>
      <c r="Q66" s="10" t="s">
        <v>26</v>
      </c>
      <c r="R66" s="10" t="s">
        <v>27</v>
      </c>
      <c r="S66" s="10" t="s">
        <v>28</v>
      </c>
      <c r="T66" s="10" t="s">
        <v>34</v>
      </c>
      <c r="U66" s="10" t="s">
        <v>40</v>
      </c>
      <c r="V66" s="20">
        <v>1</v>
      </c>
      <c r="W66" s="35"/>
      <c r="X66" s="33"/>
      <c r="Y66" s="33"/>
      <c r="Z66" s="33"/>
      <c r="AA66" s="33"/>
      <c r="AB66" s="33"/>
    </row>
    <row r="67" spans="1:28" x14ac:dyDescent="0.3">
      <c r="A67" s="12"/>
      <c r="B67" s="11"/>
      <c r="C67" s="12"/>
      <c r="D67" s="12">
        <f>SUM(D2:D66)</f>
        <v>38</v>
      </c>
      <c r="E67" s="12"/>
      <c r="F67" s="12"/>
      <c r="G67" s="12"/>
      <c r="H67" s="12"/>
    </row>
    <row r="68" spans="1:28" x14ac:dyDescent="0.3">
      <c r="B68" s="43" t="s">
        <v>126</v>
      </c>
      <c r="C68" s="37">
        <f>COUNTIF(C2:C66, "*+*")</f>
        <v>38</v>
      </c>
      <c r="G68" s="36" t="s">
        <v>175</v>
      </c>
      <c r="H68" s="46"/>
      <c r="I68" s="46">
        <f t="shared" ref="I68:J68" si="0">GEOMEAN(I2:I66)</f>
        <v>10.780081225947415</v>
      </c>
      <c r="J68" s="47">
        <f t="shared" si="0"/>
        <v>2974.0068551079289</v>
      </c>
      <c r="U68" s="36" t="s">
        <v>176</v>
      </c>
      <c r="V68" s="37">
        <f t="shared" ref="V68" si="1">SUM(V2:V66)</f>
        <v>24</v>
      </c>
      <c r="W68" s="36" t="s">
        <v>278</v>
      </c>
      <c r="X68" s="37">
        <f>SUM(X2:X66)</f>
        <v>2</v>
      </c>
    </row>
    <row r="69" spans="1:28" x14ac:dyDescent="0.3">
      <c r="B69" s="44" t="s">
        <v>127</v>
      </c>
      <c r="C69" s="39">
        <f>COUNTIF(C2:C66, "*-*")</f>
        <v>27</v>
      </c>
      <c r="G69" s="38" t="s">
        <v>177</v>
      </c>
      <c r="H69" s="21"/>
      <c r="I69" s="21">
        <f t="shared" ref="I69:J69" si="2">STDEV(I2:I66)</f>
        <v>2.1023109994626252</v>
      </c>
      <c r="J69" s="40">
        <f t="shared" si="2"/>
        <v>387.70429974203483</v>
      </c>
      <c r="U69" s="38" t="s">
        <v>178</v>
      </c>
      <c r="V69" s="39">
        <f>C70-V68</f>
        <v>41</v>
      </c>
      <c r="W69" s="41" t="s">
        <v>279</v>
      </c>
      <c r="X69" s="52">
        <f>X68*100/65</f>
        <v>3.0769230769230771</v>
      </c>
    </row>
    <row r="70" spans="1:28" x14ac:dyDescent="0.3">
      <c r="B70" s="44" t="s">
        <v>128</v>
      </c>
      <c r="C70" s="39">
        <f>C68+C69</f>
        <v>65</v>
      </c>
      <c r="G70" s="38" t="s">
        <v>179</v>
      </c>
      <c r="H70" s="48"/>
      <c r="I70" s="48">
        <f t="shared" ref="I70:J70" si="3">MIN(I2:I66)</f>
        <v>7</v>
      </c>
      <c r="J70" s="49">
        <f t="shared" si="3"/>
        <v>726</v>
      </c>
      <c r="U70" s="38" t="s">
        <v>180</v>
      </c>
      <c r="V70" s="39">
        <f>V68+V69</f>
        <v>65</v>
      </c>
    </row>
    <row r="71" spans="1:28" x14ac:dyDescent="0.3">
      <c r="B71" s="44" t="s">
        <v>181</v>
      </c>
      <c r="C71" s="40">
        <f>C68*100/C70</f>
        <v>58.46153846153846</v>
      </c>
      <c r="G71" s="41" t="s">
        <v>182</v>
      </c>
      <c r="H71" s="50"/>
      <c r="I71" s="50">
        <f t="shared" ref="I71:J71" si="4">MAX(I2:I66)</f>
        <v>19</v>
      </c>
      <c r="J71" s="51">
        <f t="shared" si="4"/>
        <v>3147</v>
      </c>
      <c r="U71" s="38" t="s">
        <v>183</v>
      </c>
      <c r="V71" s="40">
        <f>V68*100/V70</f>
        <v>36.92307692307692</v>
      </c>
      <c r="W71" s="21"/>
    </row>
    <row r="72" spans="1:28" x14ac:dyDescent="0.3">
      <c r="B72" s="45" t="s">
        <v>184</v>
      </c>
      <c r="C72" s="42">
        <f>C69*100/C70</f>
        <v>41.53846153846154</v>
      </c>
      <c r="H72" s="21"/>
      <c r="U72" s="41" t="s">
        <v>185</v>
      </c>
      <c r="V72" s="42">
        <f>V69*100/V70</f>
        <v>63.07692307692308</v>
      </c>
      <c r="W72"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Content_Raw_Data</vt:lpstr>
      <vt:lpstr>Fig2_SuppFig1_no_piLE</vt:lpstr>
      <vt:lpstr>pilE_Supp_Table_4</vt:lpstr>
      <vt:lpstr>pilC1_pilC2_Supp_Table_5</vt:lpstr>
      <vt:lpstr>pilC1_pilC2_Stat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Iryna Boiko</dc:creator>
  <cp:lastModifiedBy>Iryna Boiko</cp:lastModifiedBy>
  <dcterms:created xsi:type="dcterms:W3CDTF">2025-08-12T15:38:35Z</dcterms:created>
  <dcterms:modified xsi:type="dcterms:W3CDTF">2025-10-08T22:38:04Z</dcterms:modified>
</cp:coreProperties>
</file>