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8d2b78e4e407bb0/Documents/Work/Manuscripts/hpaC paper/Files for NU prism data repository/"/>
    </mc:Choice>
  </mc:AlternateContent>
  <xr:revisionPtr revIDLastSave="464" documentId="8_{9E997C53-2990-487C-9221-05DCAB533745}" xr6:coauthVersionLast="47" xr6:coauthVersionMax="47" xr10:uidLastSave="{C4CAC4EB-646D-4F1F-BEB3-D9FCA2B28454}"/>
  <bookViews>
    <workbookView xWindow="11424" yWindow="6120" windowWidth="11712" windowHeight="6216" activeTab="2" xr2:uid="{13000A48-6374-43A2-8C20-2503ACBB55F5}"/>
  </bookViews>
  <sheets>
    <sheet name="Fig2A" sheetId="4" r:id="rId1"/>
    <sheet name="Fig2B" sheetId="12" r:id="rId2"/>
    <sheet name="Fig2C" sheetId="1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3" l="1"/>
  <c r="C15" i="13"/>
  <c r="D15" i="13"/>
  <c r="E15" i="13"/>
  <c r="F15" i="13"/>
  <c r="G15" i="13"/>
  <c r="H15" i="13"/>
  <c r="I15" i="13"/>
  <c r="J15" i="13"/>
  <c r="K15" i="13"/>
  <c r="K18" i="13" s="1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AS15" i="13"/>
  <c r="AT15" i="13"/>
  <c r="AU15" i="13"/>
  <c r="AU18" i="13" s="1"/>
  <c r="AV15" i="13"/>
  <c r="AW15" i="13"/>
  <c r="AX15" i="13"/>
  <c r="B16" i="13"/>
  <c r="B18" i="13" s="1"/>
  <c r="C16" i="13"/>
  <c r="D16" i="13"/>
  <c r="E16" i="13"/>
  <c r="E18" i="13" s="1"/>
  <c r="F16" i="13"/>
  <c r="G16" i="13"/>
  <c r="G18" i="13" s="1"/>
  <c r="H16" i="13"/>
  <c r="H18" i="13" s="1"/>
  <c r="I16" i="13"/>
  <c r="I18" i="13" s="1"/>
  <c r="J16" i="13"/>
  <c r="J18" i="13" s="1"/>
  <c r="K16" i="13"/>
  <c r="L16" i="13"/>
  <c r="M16" i="13"/>
  <c r="N16" i="13"/>
  <c r="N18" i="13" s="1"/>
  <c r="O16" i="13"/>
  <c r="P16" i="13"/>
  <c r="P18" i="13" s="1"/>
  <c r="Q16" i="13"/>
  <c r="Q18" i="13" s="1"/>
  <c r="R16" i="13"/>
  <c r="S16" i="13"/>
  <c r="S18" i="13" s="1"/>
  <c r="T16" i="13"/>
  <c r="T18" i="13" s="1"/>
  <c r="U16" i="13"/>
  <c r="U18" i="13" s="1"/>
  <c r="V16" i="13"/>
  <c r="V18" i="13" s="1"/>
  <c r="W16" i="13"/>
  <c r="X16" i="13"/>
  <c r="Y16" i="13"/>
  <c r="Z16" i="13"/>
  <c r="Z18" i="13" s="1"/>
  <c r="AA16" i="13"/>
  <c r="AB16" i="13"/>
  <c r="AB18" i="13" s="1"/>
  <c r="AC16" i="13"/>
  <c r="AD16" i="13"/>
  <c r="AE16" i="13"/>
  <c r="AF16" i="13"/>
  <c r="AF18" i="13" s="1"/>
  <c r="AG16" i="13"/>
  <c r="AG18" i="13" s="1"/>
  <c r="AH16" i="13"/>
  <c r="AH18" i="13" s="1"/>
  <c r="AI16" i="13"/>
  <c r="AJ16" i="13"/>
  <c r="AK16" i="13"/>
  <c r="AK18" i="13" s="1"/>
  <c r="AL16" i="13"/>
  <c r="AL18" i="13" s="1"/>
  <c r="AM16" i="13"/>
  <c r="AN16" i="13"/>
  <c r="AN18" i="13" s="1"/>
  <c r="AO16" i="13"/>
  <c r="AO18" i="13" s="1"/>
  <c r="AP16" i="13"/>
  <c r="AP18" i="13" s="1"/>
  <c r="AQ16" i="13"/>
  <c r="AQ18" i="13" s="1"/>
  <c r="AR16" i="13"/>
  <c r="AR18" i="13" s="1"/>
  <c r="AS16" i="13"/>
  <c r="AS18" i="13" s="1"/>
  <c r="AT16" i="13"/>
  <c r="AT18" i="13" s="1"/>
  <c r="AU16" i="13"/>
  <c r="AV16" i="13"/>
  <c r="AW16" i="13"/>
  <c r="AX16" i="13"/>
  <c r="AX18" i="13" s="1"/>
  <c r="L18" i="13"/>
  <c r="M18" i="13"/>
  <c r="X18" i="13"/>
  <c r="Y18" i="13"/>
  <c r="AD18" i="13"/>
  <c r="AE18" i="13"/>
  <c r="D18" i="13" l="1"/>
  <c r="AW18" i="13"/>
  <c r="AI18" i="13"/>
  <c r="W18" i="13"/>
  <c r="AV18" i="13"/>
  <c r="AJ18" i="13"/>
  <c r="R18" i="13"/>
  <c r="F18" i="13"/>
  <c r="AC18" i="13"/>
  <c r="C18" i="13"/>
  <c r="AM18" i="13"/>
  <c r="AA18" i="13"/>
  <c r="O18" i="13"/>
  <c r="S4" i="12"/>
  <c r="O12" i="12"/>
  <c r="N12" i="12"/>
  <c r="M12" i="12"/>
  <c r="P11" i="12"/>
  <c r="O11" i="12"/>
  <c r="N11" i="12"/>
  <c r="M11" i="12"/>
  <c r="N6" i="12"/>
  <c r="M6" i="12"/>
  <c r="P5" i="12"/>
  <c r="O5" i="12"/>
  <c r="N5" i="12"/>
  <c r="M5" i="12"/>
  <c r="P4" i="12"/>
  <c r="O4" i="12"/>
  <c r="N4" i="12"/>
  <c r="M4" i="12"/>
  <c r="P12" i="12" l="1"/>
  <c r="P13" i="12"/>
  <c r="V11" i="12" s="1"/>
  <c r="P14" i="12"/>
  <c r="P6" i="12"/>
  <c r="P7" i="12"/>
  <c r="O14" i="12"/>
  <c r="N14" i="12"/>
  <c r="M14" i="12"/>
  <c r="O7" i="12"/>
  <c r="N7" i="12"/>
  <c r="M7" i="12"/>
  <c r="O13" i="12"/>
  <c r="N13" i="12"/>
  <c r="M13" i="12"/>
  <c r="O6" i="12"/>
  <c r="J4" i="4"/>
  <c r="M3" i="4"/>
  <c r="L3" i="4"/>
  <c r="K3" i="4"/>
  <c r="J3" i="4"/>
  <c r="V5" i="12" l="1"/>
  <c r="V4" i="12"/>
  <c r="T11" i="12"/>
  <c r="V12" i="12"/>
  <c r="U11" i="12"/>
  <c r="S5" i="12"/>
  <c r="T5" i="12"/>
  <c r="U5" i="12"/>
  <c r="S12" i="12"/>
  <c r="T12" i="12"/>
  <c r="U12" i="12"/>
  <c r="T4" i="12"/>
  <c r="S11" i="12"/>
  <c r="U4" i="12"/>
  <c r="M12" i="4" l="1"/>
  <c r="L12" i="4"/>
  <c r="K12" i="4"/>
  <c r="J12" i="4"/>
  <c r="M11" i="4"/>
  <c r="L11" i="4"/>
  <c r="K11" i="4"/>
  <c r="J11" i="4"/>
  <c r="M10" i="4"/>
  <c r="L10" i="4"/>
  <c r="K10" i="4"/>
  <c r="J10" i="4"/>
  <c r="O4" i="4" s="1"/>
  <c r="M9" i="4"/>
  <c r="R3" i="4" s="1"/>
  <c r="L9" i="4"/>
  <c r="Q3" i="4" s="1"/>
  <c r="K9" i="4"/>
  <c r="P3" i="4" s="1"/>
  <c r="J9" i="4"/>
  <c r="O3" i="4" s="1"/>
  <c r="M6" i="4"/>
  <c r="L6" i="4"/>
  <c r="K6" i="4"/>
  <c r="J6" i="4"/>
  <c r="M5" i="4"/>
  <c r="L5" i="4"/>
  <c r="K5" i="4"/>
  <c r="J5" i="4"/>
  <c r="M4" i="4"/>
  <c r="L4" i="4"/>
  <c r="K4" i="4"/>
  <c r="P4" i="4" l="1"/>
  <c r="R4" i="4"/>
  <c r="O6" i="4"/>
  <c r="P6" i="4"/>
  <c r="R6" i="4"/>
  <c r="Q5" i="4"/>
  <c r="Q4" i="4"/>
  <c r="Q6" i="4"/>
  <c r="O5" i="4"/>
  <c r="P5" i="4"/>
  <c r="R5" i="4"/>
</calcChain>
</file>

<file path=xl/sharedStrings.xml><?xml version="1.0" encoding="utf-8"?>
<sst xmlns="http://schemas.openxmlformats.org/spreadsheetml/2006/main" count="135" uniqueCount="40">
  <si>
    <t>N-1-60</t>
  </si>
  <si>
    <t>0 SPN</t>
  </si>
  <si>
    <t>0.8 SPN</t>
  </si>
  <si>
    <t>none</t>
  </si>
  <si>
    <t>CFU/ml</t>
  </si>
  <si>
    <t>Strain</t>
  </si>
  <si>
    <t>CFU/10 ul</t>
  </si>
  <si>
    <t>no IPTG</t>
  </si>
  <si>
    <t>biorep 1</t>
  </si>
  <si>
    <t>biorep 2</t>
  </si>
  <si>
    <t>biorep 3</t>
  </si>
  <si>
    <t>biorep 4</t>
  </si>
  <si>
    <t>Relative survival</t>
  </si>
  <si>
    <t>1 mM IPTG</t>
  </si>
  <si>
    <t>0.8 uM SPN (20')</t>
  </si>
  <si>
    <t>SPN, IPTG</t>
  </si>
  <si>
    <t>SPN rel surv</t>
  </si>
  <si>
    <t>+ IPTG</t>
  </si>
  <si>
    <t>Dilution</t>
  </si>
  <si>
    <t>Biorep 1</t>
  </si>
  <si>
    <t>Biorep 2</t>
  </si>
  <si>
    <t>Biorep 3</t>
  </si>
  <si>
    <t>Biorep 4</t>
  </si>
  <si>
    <t>Raw data</t>
  </si>
  <si>
    <t>0.8 µM SPN</t>
  </si>
  <si>
    <t>CRISPRi-pilE, N-5-22</t>
  </si>
  <si>
    <t>CRISPRi-pilE/hpaC(G277T), N-7-15</t>
  </si>
  <si>
    <r>
      <t>Δ</t>
    </r>
    <r>
      <rPr>
        <i/>
        <sz val="11"/>
        <color theme="1"/>
        <rFont val="Arial"/>
        <family val="2"/>
      </rPr>
      <t>pilE</t>
    </r>
    <r>
      <rPr>
        <sz val="11"/>
        <color theme="1"/>
        <rFont val="Arial"/>
        <family val="2"/>
      </rPr>
      <t>, N-1-69</t>
    </r>
  </si>
  <si>
    <r>
      <t>Δ</t>
    </r>
    <r>
      <rPr>
        <i/>
        <sz val="11"/>
        <color theme="1"/>
        <rFont val="Arial"/>
        <family val="2"/>
      </rPr>
      <t>hpaC</t>
    </r>
    <r>
      <rPr>
        <sz val="11"/>
        <color theme="1"/>
        <rFont val="Arial"/>
        <family val="2"/>
      </rPr>
      <t>, N-8-57</t>
    </r>
  </si>
  <si>
    <r>
      <t>Δ</t>
    </r>
    <r>
      <rPr>
        <i/>
        <sz val="11"/>
        <color theme="1"/>
        <rFont val="Arial"/>
        <family val="2"/>
      </rPr>
      <t>pilE</t>
    </r>
    <r>
      <rPr>
        <sz val="11"/>
        <color theme="1"/>
        <rFont val="Arial"/>
        <family val="2"/>
      </rPr>
      <t>Δ</t>
    </r>
    <r>
      <rPr>
        <i/>
        <sz val="11"/>
        <color theme="1"/>
        <rFont val="Arial"/>
        <family val="2"/>
      </rPr>
      <t>hpaC</t>
    </r>
    <r>
      <rPr>
        <sz val="11"/>
        <color theme="1"/>
        <rFont val="Arial"/>
        <family val="2"/>
      </rPr>
      <t>, N-8-61</t>
    </r>
  </si>
  <si>
    <t>Rel survival</t>
  </si>
  <si>
    <t>5 uM SPN</t>
  </si>
  <si>
    <t>500 uM IPTG</t>
  </si>
  <si>
    <t>100 uM IPTG</t>
  </si>
  <si>
    <t>50 uM IPTG</t>
  </si>
  <si>
    <t>12.5 uM IPTG</t>
  </si>
  <si>
    <t>0 IPTG</t>
  </si>
  <si>
    <r>
      <t>Δ</t>
    </r>
    <r>
      <rPr>
        <b/>
        <i/>
        <sz val="14"/>
        <color theme="1"/>
        <rFont val="Arial"/>
        <family val="2"/>
      </rPr>
      <t>hpaC</t>
    </r>
    <r>
      <rPr>
        <b/>
        <sz val="14"/>
        <color theme="1"/>
        <rFont val="Arial"/>
        <family val="2"/>
      </rPr>
      <t>, N-8-59</t>
    </r>
  </si>
  <si>
    <r>
      <t>Δ</t>
    </r>
    <r>
      <rPr>
        <b/>
        <i/>
        <sz val="14"/>
        <color theme="1"/>
        <rFont val="Arial"/>
        <family val="2"/>
      </rPr>
      <t>hpaC</t>
    </r>
    <r>
      <rPr>
        <b/>
        <sz val="14"/>
        <color theme="1"/>
        <rFont val="Arial"/>
        <family val="2"/>
      </rPr>
      <t>/</t>
    </r>
    <r>
      <rPr>
        <b/>
        <i/>
        <sz val="14"/>
        <color theme="1"/>
        <rFont val="Arial"/>
        <family val="2"/>
      </rPr>
      <t>nics</t>
    </r>
    <r>
      <rPr>
        <b/>
        <sz val="14"/>
        <color theme="1"/>
        <rFont val="Arial"/>
        <family val="2"/>
      </rPr>
      <t>::</t>
    </r>
    <r>
      <rPr>
        <b/>
        <i/>
        <sz val="14"/>
        <color theme="1"/>
        <rFont val="Arial"/>
        <family val="2"/>
      </rPr>
      <t>hpaC</t>
    </r>
    <r>
      <rPr>
        <b/>
        <sz val="14"/>
        <color theme="1"/>
        <rFont val="Arial"/>
        <family val="2"/>
      </rPr>
      <t>, N-8-53</t>
    </r>
  </si>
  <si>
    <r>
      <t>Δ</t>
    </r>
    <r>
      <rPr>
        <b/>
        <i/>
        <sz val="14"/>
        <color theme="1"/>
        <rFont val="Arial"/>
        <family val="2"/>
      </rPr>
      <t>hpaC</t>
    </r>
    <r>
      <rPr>
        <b/>
        <sz val="14"/>
        <color theme="1"/>
        <rFont val="Arial"/>
        <family val="2"/>
      </rPr>
      <t>/</t>
    </r>
    <r>
      <rPr>
        <b/>
        <i/>
        <sz val="14"/>
        <color theme="1"/>
        <rFont val="Arial"/>
        <family val="2"/>
      </rPr>
      <t>nics</t>
    </r>
    <r>
      <rPr>
        <b/>
        <sz val="14"/>
        <color theme="1"/>
        <rFont val="Arial"/>
        <family val="2"/>
      </rPr>
      <t>::</t>
    </r>
    <r>
      <rPr>
        <b/>
        <i/>
        <sz val="14"/>
        <color theme="1"/>
        <rFont val="Arial"/>
        <family val="2"/>
      </rPr>
      <t>hpaC(Gly93Cys)</t>
    </r>
    <r>
      <rPr>
        <b/>
        <sz val="14"/>
        <color theme="1"/>
        <rFont val="Arial"/>
        <family val="2"/>
      </rPr>
      <t>, N-9-38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</si>
</sst>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8" x14ac:knownFonts="1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8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14" fontId="3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0" applyFont="1"/>
    <xf numFmtId="0" fontId="4" fillId="0" borderId="0" xfId="1" applyFont="1" applyAlignment="1">
      <alignment horizontal="center"/>
    </xf>
    <xf numFmtId="0" fontId="4" fillId="0" borderId="0" xfId="1" applyFont="1"/>
    <xf numFmtId="11" fontId="3" fillId="0" borderId="0" xfId="1" applyNumberFormat="1" applyFont="1" applyAlignment="1">
      <alignment horizontal="center"/>
    </xf>
    <xf numFmtId="11" fontId="3" fillId="0" borderId="0" xfId="1" applyNumberFormat="1" applyFont="1"/>
    <xf numFmtId="0" fontId="3" fillId="0" borderId="0" xfId="1" quotePrefix="1" applyFont="1"/>
    <xf numFmtId="0" fontId="3" fillId="0" borderId="0" xfId="0" applyFont="1"/>
    <xf numFmtId="14" fontId="3" fillId="0" borderId="0" xfId="0" applyNumberFormat="1" applyFont="1"/>
    <xf numFmtId="11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/>
  </cellXfs>
  <cellStyles count="2">
    <cellStyle name="Normal" xfId="0" builtinId="0"/>
    <cellStyle name="Normal 2" xfId="1" xr:uid="{380BC894-4AAA-406E-9B95-2B121DF0F6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F6145-5B02-4AE0-97BA-E7EBA064E4EA}">
  <dimension ref="A1:T37"/>
  <sheetViews>
    <sheetView workbookViewId="0">
      <selection sqref="A1:T1048576"/>
    </sheetView>
  </sheetViews>
  <sheetFormatPr defaultRowHeight="14.4" x14ac:dyDescent="0.3"/>
  <cols>
    <col min="1" max="1" width="11.77734375" style="11" bestFit="1" customWidth="1"/>
    <col min="2" max="2" width="8.21875" style="11" bestFit="1" customWidth="1"/>
    <col min="3" max="3" width="10" style="11" bestFit="1" customWidth="1"/>
    <col min="4" max="4" width="9.6640625" style="11" bestFit="1" customWidth="1"/>
    <col min="5" max="5" width="13.5546875" style="11" bestFit="1" customWidth="1"/>
    <col min="6" max="6" width="14.77734375" style="11" bestFit="1" customWidth="1"/>
    <col min="7" max="7" width="20.109375" style="11" bestFit="1" customWidth="1"/>
    <col min="8" max="8" width="4" style="11" customWidth="1"/>
    <col min="9" max="9" width="8.44140625" style="11" bestFit="1" customWidth="1"/>
    <col min="10" max="10" width="9.6640625" style="11" bestFit="1" customWidth="1"/>
    <col min="11" max="11" width="13.5546875" style="11" bestFit="1" customWidth="1"/>
    <col min="12" max="12" width="14.77734375" style="11" bestFit="1" customWidth="1"/>
    <col min="13" max="13" width="20.109375" style="11" bestFit="1" customWidth="1"/>
    <col min="14" max="14" width="3.5546875" style="11" customWidth="1"/>
    <col min="15" max="15" width="17.5546875" style="11" bestFit="1" customWidth="1"/>
    <col min="16" max="16" width="13.5546875" style="11" bestFit="1" customWidth="1"/>
    <col min="17" max="17" width="14.77734375" style="11" bestFit="1" customWidth="1"/>
    <col min="18" max="18" width="20.109375" style="11" bestFit="1" customWidth="1"/>
    <col min="19" max="20" width="8.88671875" style="11"/>
  </cols>
  <sheetData>
    <row r="1" spans="1:18" x14ac:dyDescent="0.3">
      <c r="C1" s="12"/>
      <c r="I1" s="5" t="s">
        <v>4</v>
      </c>
      <c r="O1" s="5" t="s">
        <v>12</v>
      </c>
    </row>
    <row r="2" spans="1:18" x14ac:dyDescent="0.3">
      <c r="A2" s="5" t="s">
        <v>23</v>
      </c>
      <c r="I2" s="11" t="s">
        <v>4</v>
      </c>
      <c r="J2" s="11" t="s">
        <v>0</v>
      </c>
      <c r="K2" s="11" t="s">
        <v>27</v>
      </c>
      <c r="L2" s="11" t="s">
        <v>28</v>
      </c>
      <c r="M2" s="11" t="s">
        <v>29</v>
      </c>
      <c r="O2" s="11" t="s">
        <v>0</v>
      </c>
      <c r="P2" s="11" t="s">
        <v>27</v>
      </c>
      <c r="Q2" s="11" t="s">
        <v>28</v>
      </c>
      <c r="R2" s="11" t="s">
        <v>29</v>
      </c>
    </row>
    <row r="3" spans="1:18" x14ac:dyDescent="0.3">
      <c r="A3" s="16" t="s">
        <v>1</v>
      </c>
      <c r="D3" s="11" t="s">
        <v>0</v>
      </c>
      <c r="E3" s="11" t="s">
        <v>27</v>
      </c>
      <c r="F3" s="11" t="s">
        <v>28</v>
      </c>
      <c r="G3" s="11" t="s">
        <v>29</v>
      </c>
      <c r="I3" s="5" t="s">
        <v>1</v>
      </c>
      <c r="J3" s="13">
        <f>AVERAGE(D5:D7)/0.01*D4</f>
        <v>30666666.666666664</v>
      </c>
      <c r="K3" s="13">
        <f>AVERAGE(E5:E7)/0.01*E4</f>
        <v>77666666.666666672</v>
      </c>
      <c r="L3" s="13">
        <f>AVERAGE(F5:F7)/0.01*F4</f>
        <v>58666666.666666664</v>
      </c>
      <c r="M3" s="13">
        <f>AVERAGE(G5:G7)/0.01*G4</f>
        <v>113333333.33333333</v>
      </c>
      <c r="O3" s="13">
        <f t="shared" ref="O3:R6" si="0">J9/J3</f>
        <v>3.5217391304347832E-2</v>
      </c>
      <c r="P3" s="13">
        <f t="shared" si="0"/>
        <v>2.6180257510729611E-5</v>
      </c>
      <c r="Q3" s="13">
        <f t="shared" si="0"/>
        <v>0.41477272727272729</v>
      </c>
      <c r="R3" s="13">
        <f t="shared" si="0"/>
        <v>3.4705882352941177E-2</v>
      </c>
    </row>
    <row r="4" spans="1:18" x14ac:dyDescent="0.3">
      <c r="A4" s="16"/>
      <c r="B4" s="15" t="s">
        <v>8</v>
      </c>
      <c r="C4" s="14" t="s">
        <v>18</v>
      </c>
      <c r="D4" s="13">
        <v>10000</v>
      </c>
      <c r="E4" s="13">
        <v>10000</v>
      </c>
      <c r="F4" s="13">
        <v>10000</v>
      </c>
      <c r="G4" s="13">
        <v>100000</v>
      </c>
      <c r="H4" s="13"/>
      <c r="J4" s="13">
        <f>AVERAGE(D9:D11)/0.01*D8</f>
        <v>4866666.666666666</v>
      </c>
      <c r="K4" s="13">
        <f>AVERAGE(E9:E11)/0.01*E8</f>
        <v>28333333.333333332</v>
      </c>
      <c r="L4" s="13">
        <f>AVERAGE(F9:F11)/0.01*F8</f>
        <v>53000000</v>
      </c>
      <c r="M4" s="13">
        <f>AVERAGE(G9:G11)/0.01*G8</f>
        <v>150000000</v>
      </c>
      <c r="O4" s="13">
        <f t="shared" si="0"/>
        <v>1.3356164383561646E-2</v>
      </c>
      <c r="P4" s="13">
        <f t="shared" si="0"/>
        <v>2.4705882352941178E-5</v>
      </c>
      <c r="Q4" s="13">
        <f t="shared" si="0"/>
        <v>0.22012578616352199</v>
      </c>
      <c r="R4" s="13">
        <f t="shared" si="0"/>
        <v>2.1777777777777778E-2</v>
      </c>
    </row>
    <row r="5" spans="1:18" x14ac:dyDescent="0.3">
      <c r="A5" s="16"/>
      <c r="B5" s="15"/>
      <c r="C5" s="15" t="s">
        <v>6</v>
      </c>
      <c r="D5" s="11">
        <v>20</v>
      </c>
      <c r="E5" s="11">
        <v>70</v>
      </c>
      <c r="F5" s="11">
        <v>52</v>
      </c>
      <c r="G5" s="11">
        <v>12</v>
      </c>
      <c r="J5" s="13">
        <f>AVERAGE(D13:D15)/0.01*D12</f>
        <v>24666666.666666664</v>
      </c>
      <c r="K5" s="13">
        <f t="shared" ref="K5:M5" si="1">AVERAGE(E13:E15)/0.01*E12</f>
        <v>9333333.333333334</v>
      </c>
      <c r="L5" s="13">
        <f t="shared" si="1"/>
        <v>45000000</v>
      </c>
      <c r="M5" s="13">
        <f t="shared" si="1"/>
        <v>53333333.333333328</v>
      </c>
      <c r="O5" s="13">
        <f t="shared" si="0"/>
        <v>1.9054054054054057E-2</v>
      </c>
      <c r="P5" s="13">
        <f t="shared" si="0"/>
        <v>7.142857142857142E-5</v>
      </c>
      <c r="Q5" s="13">
        <f t="shared" si="0"/>
        <v>0.13555555555555557</v>
      </c>
      <c r="R5" s="13">
        <f t="shared" si="0"/>
        <v>3.2500000000000001E-2</v>
      </c>
    </row>
    <row r="6" spans="1:18" x14ac:dyDescent="0.3">
      <c r="A6" s="16"/>
      <c r="B6" s="15"/>
      <c r="C6" s="15"/>
      <c r="D6" s="11">
        <v>33</v>
      </c>
      <c r="E6" s="11">
        <v>80</v>
      </c>
      <c r="F6" s="11">
        <v>63</v>
      </c>
      <c r="G6" s="11">
        <v>11</v>
      </c>
      <c r="J6" s="13">
        <f>AVERAGE(D17:D19)/0.01*D16</f>
        <v>60666666.666666664</v>
      </c>
      <c r="K6" s="13">
        <f t="shared" ref="K6:M6" si="2">AVERAGE(E17:E19)/0.01*E16</f>
        <v>45333333.333333328</v>
      </c>
      <c r="L6" s="13">
        <f t="shared" si="2"/>
        <v>57666666.666666664</v>
      </c>
      <c r="M6" s="13">
        <f t="shared" si="2"/>
        <v>42333333.333333328</v>
      </c>
      <c r="O6" s="13">
        <f t="shared" si="0"/>
        <v>9.0659340659340656E-2</v>
      </c>
      <c r="P6" s="13">
        <f t="shared" si="0"/>
        <v>6.4705882352941171E-5</v>
      </c>
      <c r="Q6" s="13">
        <f t="shared" si="0"/>
        <v>0.13641618497109828</v>
      </c>
      <c r="R6" s="13">
        <f t="shared" si="0"/>
        <v>2.6771653543307086E-2</v>
      </c>
    </row>
    <row r="7" spans="1:18" x14ac:dyDescent="0.3">
      <c r="A7" s="16"/>
      <c r="B7" s="15"/>
      <c r="C7" s="15"/>
      <c r="D7" s="11">
        <v>39</v>
      </c>
      <c r="E7" s="11">
        <v>83</v>
      </c>
      <c r="F7" s="11">
        <v>61</v>
      </c>
      <c r="G7" s="11">
        <v>11</v>
      </c>
      <c r="J7" s="13"/>
      <c r="K7" s="13"/>
      <c r="L7" s="13"/>
      <c r="M7" s="13"/>
    </row>
    <row r="8" spans="1:18" x14ac:dyDescent="0.3">
      <c r="A8" s="16"/>
      <c r="B8" s="15" t="s">
        <v>9</v>
      </c>
      <c r="C8" s="14" t="s">
        <v>18</v>
      </c>
      <c r="D8" s="13">
        <v>1000</v>
      </c>
      <c r="E8" s="13">
        <v>10000</v>
      </c>
      <c r="F8" s="13">
        <v>10000</v>
      </c>
      <c r="G8" s="13">
        <v>100000</v>
      </c>
      <c r="H8" s="13"/>
      <c r="I8" s="11" t="s">
        <v>4</v>
      </c>
      <c r="J8" s="11" t="s">
        <v>0</v>
      </c>
      <c r="K8" s="11" t="s">
        <v>27</v>
      </c>
      <c r="L8" s="11" t="s">
        <v>28</v>
      </c>
      <c r="M8" s="11" t="s">
        <v>29</v>
      </c>
    </row>
    <row r="9" spans="1:18" x14ac:dyDescent="0.3">
      <c r="A9" s="16"/>
      <c r="B9" s="15"/>
      <c r="C9" s="15" t="s">
        <v>6</v>
      </c>
      <c r="D9" s="11">
        <v>39</v>
      </c>
      <c r="E9" s="11">
        <v>28</v>
      </c>
      <c r="F9" s="11">
        <v>46</v>
      </c>
      <c r="G9" s="11">
        <v>15</v>
      </c>
      <c r="I9" s="5" t="s">
        <v>2</v>
      </c>
      <c r="J9" s="13">
        <f>AVERAGE(D23:D25)/0.01*D22</f>
        <v>1080000</v>
      </c>
      <c r="K9" s="13">
        <f t="shared" ref="K9:M9" si="3">AVERAGE(E23:E25)/0.01*E22</f>
        <v>2033.3333333333333</v>
      </c>
      <c r="L9" s="13">
        <f t="shared" si="3"/>
        <v>24333333.333333332</v>
      </c>
      <c r="M9" s="13">
        <f t="shared" si="3"/>
        <v>3933333.3333333335</v>
      </c>
    </row>
    <row r="10" spans="1:18" x14ac:dyDescent="0.3">
      <c r="A10" s="16"/>
      <c r="B10" s="15"/>
      <c r="C10" s="15"/>
      <c r="D10" s="11">
        <v>48</v>
      </c>
      <c r="E10" s="11">
        <v>27</v>
      </c>
      <c r="F10" s="11">
        <v>47</v>
      </c>
      <c r="G10" s="11">
        <v>20</v>
      </c>
      <c r="J10" s="13">
        <f>AVERAGE(D27:D29)/0.01*D26</f>
        <v>65000</v>
      </c>
      <c r="K10" s="13">
        <f t="shared" ref="K10:M10" si="4">AVERAGE(E27:E29)/0.01*E26</f>
        <v>700</v>
      </c>
      <c r="L10" s="13">
        <f t="shared" si="4"/>
        <v>11666666.666666666</v>
      </c>
      <c r="M10" s="13">
        <f t="shared" si="4"/>
        <v>3266666.6666666665</v>
      </c>
    </row>
    <row r="11" spans="1:18" x14ac:dyDescent="0.3">
      <c r="A11" s="16"/>
      <c r="B11" s="15"/>
      <c r="C11" s="15"/>
      <c r="D11" s="11">
        <v>59</v>
      </c>
      <c r="E11" s="11">
        <v>30</v>
      </c>
      <c r="F11" s="11">
        <v>66</v>
      </c>
      <c r="G11" s="11">
        <v>10</v>
      </c>
      <c r="J11" s="13">
        <f>AVERAGE(D31:D33)/0.01*D30</f>
        <v>470000</v>
      </c>
      <c r="K11" s="13">
        <f t="shared" ref="K11:M11" si="5">AVERAGE(E31:E33)/0.01*E30</f>
        <v>666.66666666666663</v>
      </c>
      <c r="L11" s="13">
        <f t="shared" si="5"/>
        <v>6100000</v>
      </c>
      <c r="M11" s="13">
        <f t="shared" si="5"/>
        <v>1733333.3333333333</v>
      </c>
    </row>
    <row r="12" spans="1:18" x14ac:dyDescent="0.3">
      <c r="A12" s="16"/>
      <c r="B12" s="15" t="s">
        <v>10</v>
      </c>
      <c r="C12" s="14" t="s">
        <v>18</v>
      </c>
      <c r="D12" s="13">
        <v>10000</v>
      </c>
      <c r="E12" s="13">
        <v>10000</v>
      </c>
      <c r="F12" s="13">
        <v>10000</v>
      </c>
      <c r="G12" s="13">
        <v>10000</v>
      </c>
      <c r="H12" s="13"/>
      <c r="J12" s="13">
        <f>AVERAGE(D35:D37)/0.01*D34</f>
        <v>5500000</v>
      </c>
      <c r="K12" s="13">
        <f t="shared" ref="K12:M12" si="6">AVERAGE(E35:E37)/0.01*E34</f>
        <v>2933.333333333333</v>
      </c>
      <c r="L12" s="13">
        <f t="shared" si="6"/>
        <v>7866666.666666667</v>
      </c>
      <c r="M12" s="13">
        <f t="shared" si="6"/>
        <v>1133333.3333333333</v>
      </c>
    </row>
    <row r="13" spans="1:18" x14ac:dyDescent="0.3">
      <c r="A13" s="16"/>
      <c r="B13" s="15"/>
      <c r="C13" s="15" t="s">
        <v>6</v>
      </c>
      <c r="D13" s="11">
        <v>19</v>
      </c>
      <c r="E13" s="11">
        <v>13</v>
      </c>
      <c r="F13" s="11">
        <v>36</v>
      </c>
      <c r="G13" s="11">
        <v>50</v>
      </c>
    </row>
    <row r="14" spans="1:18" x14ac:dyDescent="0.3">
      <c r="A14" s="16"/>
      <c r="B14" s="15"/>
      <c r="C14" s="15"/>
      <c r="D14" s="11">
        <v>23</v>
      </c>
      <c r="E14" s="11">
        <v>7</v>
      </c>
      <c r="F14" s="11">
        <v>47</v>
      </c>
      <c r="G14" s="11">
        <v>55</v>
      </c>
    </row>
    <row r="15" spans="1:18" x14ac:dyDescent="0.3">
      <c r="A15" s="16"/>
      <c r="B15" s="15"/>
      <c r="C15" s="15"/>
      <c r="D15" s="11">
        <v>32</v>
      </c>
      <c r="E15" s="11">
        <v>8</v>
      </c>
      <c r="F15" s="11">
        <v>52</v>
      </c>
      <c r="G15" s="11">
        <v>55</v>
      </c>
    </row>
    <row r="16" spans="1:18" x14ac:dyDescent="0.3">
      <c r="A16" s="16"/>
      <c r="B16" s="15" t="s">
        <v>11</v>
      </c>
      <c r="C16" s="14" t="s">
        <v>18</v>
      </c>
      <c r="D16" s="13">
        <v>10000</v>
      </c>
      <c r="E16" s="13">
        <v>10000</v>
      </c>
      <c r="F16" s="13">
        <v>10000</v>
      </c>
      <c r="G16" s="13">
        <v>10000</v>
      </c>
      <c r="H16" s="13"/>
    </row>
    <row r="17" spans="1:8" x14ac:dyDescent="0.3">
      <c r="A17" s="16"/>
      <c r="B17" s="15"/>
      <c r="C17" s="15" t="s">
        <v>6</v>
      </c>
      <c r="D17" s="11">
        <v>64</v>
      </c>
      <c r="E17" s="11">
        <v>52</v>
      </c>
      <c r="F17" s="11">
        <v>59</v>
      </c>
      <c r="G17" s="11">
        <v>51</v>
      </c>
    </row>
    <row r="18" spans="1:8" x14ac:dyDescent="0.3">
      <c r="A18" s="16"/>
      <c r="B18" s="15"/>
      <c r="C18" s="15"/>
      <c r="D18" s="11">
        <v>53</v>
      </c>
      <c r="E18" s="11">
        <v>49</v>
      </c>
      <c r="F18" s="11">
        <v>62</v>
      </c>
      <c r="G18" s="11">
        <v>38</v>
      </c>
    </row>
    <row r="19" spans="1:8" x14ac:dyDescent="0.3">
      <c r="A19" s="16"/>
      <c r="B19" s="15"/>
      <c r="C19" s="15"/>
      <c r="D19" s="11">
        <v>65</v>
      </c>
      <c r="E19" s="11">
        <v>35</v>
      </c>
      <c r="F19" s="11">
        <v>52</v>
      </c>
      <c r="G19" s="11">
        <v>38</v>
      </c>
    </row>
    <row r="21" spans="1:8" x14ac:dyDescent="0.3">
      <c r="A21" s="16" t="s">
        <v>24</v>
      </c>
      <c r="D21" s="11" t="s">
        <v>0</v>
      </c>
      <c r="E21" s="11" t="s">
        <v>27</v>
      </c>
      <c r="F21" s="11" t="s">
        <v>28</v>
      </c>
      <c r="G21" s="11" t="s">
        <v>29</v>
      </c>
    </row>
    <row r="22" spans="1:8" x14ac:dyDescent="0.3">
      <c r="A22" s="16"/>
      <c r="B22" s="15" t="s">
        <v>8</v>
      </c>
      <c r="C22" s="14" t="s">
        <v>18</v>
      </c>
      <c r="D22" s="13">
        <v>100</v>
      </c>
      <c r="E22" s="13">
        <v>1</v>
      </c>
      <c r="F22" s="13">
        <v>10000</v>
      </c>
      <c r="G22" s="13">
        <v>1000</v>
      </c>
      <c r="H22" s="13"/>
    </row>
    <row r="23" spans="1:8" x14ac:dyDescent="0.3">
      <c r="A23" s="16"/>
      <c r="B23" s="15"/>
      <c r="C23" s="15" t="s">
        <v>6</v>
      </c>
      <c r="D23" s="11">
        <v>102</v>
      </c>
      <c r="E23" s="11">
        <v>23</v>
      </c>
      <c r="F23" s="11">
        <v>18</v>
      </c>
      <c r="G23" s="11">
        <v>39</v>
      </c>
    </row>
    <row r="24" spans="1:8" x14ac:dyDescent="0.3">
      <c r="A24" s="16"/>
      <c r="B24" s="15"/>
      <c r="C24" s="15"/>
      <c r="D24" s="11">
        <v>109</v>
      </c>
      <c r="E24" s="11">
        <v>22</v>
      </c>
      <c r="F24" s="11">
        <v>28</v>
      </c>
      <c r="G24" s="11">
        <v>48</v>
      </c>
    </row>
    <row r="25" spans="1:8" x14ac:dyDescent="0.3">
      <c r="A25" s="16"/>
      <c r="B25" s="15"/>
      <c r="C25" s="15"/>
      <c r="D25" s="11">
        <v>113</v>
      </c>
      <c r="E25" s="11">
        <v>16</v>
      </c>
      <c r="F25" s="11">
        <v>27</v>
      </c>
      <c r="G25" s="11">
        <v>31</v>
      </c>
    </row>
    <row r="26" spans="1:8" x14ac:dyDescent="0.3">
      <c r="A26" s="16"/>
      <c r="B26" s="15" t="s">
        <v>9</v>
      </c>
      <c r="C26" s="14" t="s">
        <v>18</v>
      </c>
      <c r="D26" s="13">
        <v>10</v>
      </c>
      <c r="E26" s="13">
        <v>1</v>
      </c>
      <c r="F26" s="13">
        <v>10000</v>
      </c>
      <c r="G26" s="13">
        <v>1000</v>
      </c>
      <c r="H26" s="13"/>
    </row>
    <row r="27" spans="1:8" x14ac:dyDescent="0.3">
      <c r="A27" s="16"/>
      <c r="B27" s="15"/>
      <c r="C27" s="15" t="s">
        <v>6</v>
      </c>
      <c r="D27" s="11">
        <v>67</v>
      </c>
      <c r="E27" s="11">
        <v>8</v>
      </c>
      <c r="F27" s="11">
        <v>11</v>
      </c>
      <c r="G27" s="11">
        <v>37</v>
      </c>
    </row>
    <row r="28" spans="1:8" x14ac:dyDescent="0.3">
      <c r="A28" s="16"/>
      <c r="B28" s="15"/>
      <c r="C28" s="15"/>
      <c r="D28" s="11">
        <v>63</v>
      </c>
      <c r="E28" s="11">
        <v>9</v>
      </c>
      <c r="F28" s="11">
        <v>16</v>
      </c>
      <c r="G28" s="11">
        <v>29</v>
      </c>
    </row>
    <row r="29" spans="1:8" x14ac:dyDescent="0.3">
      <c r="A29" s="16"/>
      <c r="B29" s="15"/>
      <c r="C29" s="15"/>
      <c r="D29" s="11">
        <v>65</v>
      </c>
      <c r="E29" s="11">
        <v>4</v>
      </c>
      <c r="F29" s="11">
        <v>8</v>
      </c>
      <c r="G29" s="11">
        <v>32</v>
      </c>
    </row>
    <row r="30" spans="1:8" x14ac:dyDescent="0.3">
      <c r="A30" s="16"/>
      <c r="B30" s="15" t="s">
        <v>10</v>
      </c>
      <c r="C30" s="14" t="s">
        <v>18</v>
      </c>
      <c r="D30" s="13">
        <v>100</v>
      </c>
      <c r="E30" s="13">
        <v>1</v>
      </c>
      <c r="F30" s="13">
        <v>1000</v>
      </c>
      <c r="G30" s="13">
        <v>1000</v>
      </c>
      <c r="H30" s="13"/>
    </row>
    <row r="31" spans="1:8" x14ac:dyDescent="0.3">
      <c r="A31" s="16"/>
      <c r="B31" s="15"/>
      <c r="C31" s="15" t="s">
        <v>6</v>
      </c>
      <c r="D31" s="11">
        <v>47</v>
      </c>
      <c r="E31" s="11">
        <v>5</v>
      </c>
      <c r="F31" s="11">
        <v>61</v>
      </c>
      <c r="G31" s="11">
        <v>17</v>
      </c>
    </row>
    <row r="32" spans="1:8" x14ac:dyDescent="0.3">
      <c r="A32" s="16"/>
      <c r="B32" s="15"/>
      <c r="C32" s="15"/>
      <c r="D32" s="11">
        <v>47</v>
      </c>
      <c r="E32" s="11">
        <v>6</v>
      </c>
      <c r="F32" s="11">
        <v>61</v>
      </c>
      <c r="G32" s="11">
        <v>13</v>
      </c>
    </row>
    <row r="33" spans="1:8" x14ac:dyDescent="0.3">
      <c r="A33" s="16"/>
      <c r="B33" s="15"/>
      <c r="C33" s="15"/>
      <c r="D33" s="11">
        <v>47</v>
      </c>
      <c r="E33" s="11">
        <v>9</v>
      </c>
      <c r="F33" s="11">
        <v>61</v>
      </c>
      <c r="G33" s="11">
        <v>22</v>
      </c>
    </row>
    <row r="34" spans="1:8" x14ac:dyDescent="0.3">
      <c r="A34" s="16"/>
      <c r="B34" s="15" t="s">
        <v>11</v>
      </c>
      <c r="C34" s="14" t="s">
        <v>18</v>
      </c>
      <c r="D34" s="13">
        <v>1000</v>
      </c>
      <c r="E34" s="13">
        <v>1</v>
      </c>
      <c r="F34" s="13">
        <v>1000</v>
      </c>
      <c r="G34" s="13">
        <v>1000</v>
      </c>
      <c r="H34" s="13"/>
    </row>
    <row r="35" spans="1:8" x14ac:dyDescent="0.3">
      <c r="A35" s="16"/>
      <c r="B35" s="15"/>
      <c r="C35" s="15" t="s">
        <v>6</v>
      </c>
      <c r="D35" s="11">
        <v>62</v>
      </c>
      <c r="E35" s="11">
        <v>17</v>
      </c>
      <c r="F35" s="11">
        <v>90</v>
      </c>
      <c r="G35" s="11">
        <v>9</v>
      </c>
    </row>
    <row r="36" spans="1:8" x14ac:dyDescent="0.3">
      <c r="A36" s="16"/>
      <c r="B36" s="15"/>
      <c r="C36" s="15"/>
      <c r="D36" s="11">
        <v>56</v>
      </c>
      <c r="E36" s="11">
        <v>47</v>
      </c>
      <c r="F36" s="11">
        <v>76</v>
      </c>
      <c r="G36" s="11">
        <v>13</v>
      </c>
    </row>
    <row r="37" spans="1:8" x14ac:dyDescent="0.3">
      <c r="A37" s="16"/>
      <c r="B37" s="15"/>
      <c r="C37" s="15"/>
      <c r="D37" s="11">
        <v>47</v>
      </c>
      <c r="E37" s="11">
        <v>24</v>
      </c>
      <c r="F37" s="11">
        <v>70</v>
      </c>
      <c r="G37" s="11">
        <v>12</v>
      </c>
    </row>
  </sheetData>
  <mergeCells count="18">
    <mergeCell ref="B30:B33"/>
    <mergeCell ref="B34:B37"/>
    <mergeCell ref="C23:C25"/>
    <mergeCell ref="C27:C29"/>
    <mergeCell ref="C31:C33"/>
    <mergeCell ref="C35:C37"/>
    <mergeCell ref="A3:A19"/>
    <mergeCell ref="B16:B19"/>
    <mergeCell ref="B12:B15"/>
    <mergeCell ref="B8:B11"/>
    <mergeCell ref="B4:B7"/>
    <mergeCell ref="C5:C7"/>
    <mergeCell ref="C9:C11"/>
    <mergeCell ref="C13:C15"/>
    <mergeCell ref="C17:C19"/>
    <mergeCell ref="A21:A37"/>
    <mergeCell ref="B22:B25"/>
    <mergeCell ref="B26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3AEEF-AA3D-4828-B005-D46DA30BF4D3}">
  <dimension ref="A1:W24"/>
  <sheetViews>
    <sheetView workbookViewId="0">
      <selection activeCell="O21" sqref="O21"/>
    </sheetView>
  </sheetViews>
  <sheetFormatPr defaultRowHeight="14.4" x14ac:dyDescent="0.3"/>
  <cols>
    <col min="1" max="1" width="16.5546875" style="3" bestFit="1" customWidth="1"/>
    <col min="2" max="2" width="10" style="3" bestFit="1" customWidth="1"/>
    <col min="3" max="10" width="9.6640625" style="4" bestFit="1" customWidth="1"/>
    <col min="11" max="11" width="2" style="3" customWidth="1"/>
    <col min="12" max="12" width="16.33203125" style="3" bestFit="1" customWidth="1"/>
    <col min="13" max="16" width="9.6640625" style="4" bestFit="1" customWidth="1"/>
    <col min="17" max="17" width="2.44140625" style="4" customWidth="1"/>
    <col min="18" max="18" width="13.21875" style="4" bestFit="1" customWidth="1"/>
    <col min="19" max="21" width="9.109375" style="4" bestFit="1" customWidth="1"/>
    <col min="22" max="22" width="9.109375" style="3" bestFit="1" customWidth="1"/>
    <col min="23" max="23" width="8.88671875" style="3"/>
    <col min="24" max="16384" width="8.88671875" style="1"/>
  </cols>
  <sheetData>
    <row r="1" spans="1:22" x14ac:dyDescent="0.3">
      <c r="B1" s="2"/>
    </row>
    <row r="2" spans="1:22" x14ac:dyDescent="0.3">
      <c r="A2" s="5" t="s">
        <v>23</v>
      </c>
      <c r="C2" s="19" t="s">
        <v>25</v>
      </c>
      <c r="D2" s="19"/>
      <c r="E2" s="19"/>
      <c r="F2" s="19"/>
      <c r="G2" s="19" t="s">
        <v>26</v>
      </c>
      <c r="H2" s="19"/>
      <c r="I2" s="19"/>
      <c r="J2" s="19"/>
      <c r="M2" s="19" t="s">
        <v>25</v>
      </c>
      <c r="N2" s="19"/>
      <c r="O2" s="19"/>
      <c r="P2" s="19"/>
      <c r="Q2" s="6"/>
      <c r="R2" s="3"/>
      <c r="S2" s="19" t="s">
        <v>25</v>
      </c>
      <c r="T2" s="19"/>
      <c r="U2" s="19"/>
      <c r="V2" s="19"/>
    </row>
    <row r="3" spans="1:22" x14ac:dyDescent="0.3">
      <c r="B3" s="4" t="s">
        <v>5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19</v>
      </c>
      <c r="H3" s="4" t="s">
        <v>20</v>
      </c>
      <c r="I3" s="4" t="s">
        <v>21</v>
      </c>
      <c r="J3" s="4" t="s">
        <v>22</v>
      </c>
      <c r="L3" s="7" t="s">
        <v>4</v>
      </c>
      <c r="M3" s="4" t="s">
        <v>19</v>
      </c>
      <c r="N3" s="4" t="s">
        <v>20</v>
      </c>
      <c r="O3" s="4" t="s">
        <v>21</v>
      </c>
      <c r="P3" s="4" t="s">
        <v>22</v>
      </c>
      <c r="R3" s="7" t="s">
        <v>16</v>
      </c>
      <c r="S3" s="4" t="s">
        <v>19</v>
      </c>
      <c r="T3" s="4" t="s">
        <v>20</v>
      </c>
      <c r="U3" s="4" t="s">
        <v>21</v>
      </c>
      <c r="V3" s="4" t="s">
        <v>22</v>
      </c>
    </row>
    <row r="4" spans="1:22" x14ac:dyDescent="0.3">
      <c r="A4" s="18" t="s">
        <v>3</v>
      </c>
      <c r="B4" s="4" t="s">
        <v>18</v>
      </c>
      <c r="C4" s="8">
        <v>100000</v>
      </c>
      <c r="D4" s="8">
        <v>100000</v>
      </c>
      <c r="E4" s="8">
        <v>100000</v>
      </c>
      <c r="F4" s="9">
        <v>100000</v>
      </c>
      <c r="G4" s="8">
        <v>100000</v>
      </c>
      <c r="H4" s="8">
        <v>100000</v>
      </c>
      <c r="I4" s="8">
        <v>100000</v>
      </c>
      <c r="J4" s="9">
        <v>100000</v>
      </c>
      <c r="L4" s="3" t="s">
        <v>3</v>
      </c>
      <c r="M4" s="8">
        <f>AVERAGE(C5:C7)/0.01*C4</f>
        <v>303333333.33333331</v>
      </c>
      <c r="N4" s="8">
        <f>AVERAGE(D5:D7)/0.01*D4</f>
        <v>526666666.66666663</v>
      </c>
      <c r="O4" s="8">
        <f>AVERAGE(E5:E7)/0.01*E4</f>
        <v>403333333.33333337</v>
      </c>
      <c r="P4" s="8">
        <f>AVERAGE(F5:F7)/0.01*F4</f>
        <v>266666666.66666666</v>
      </c>
      <c r="Q4" s="8"/>
      <c r="R4" s="3" t="s">
        <v>7</v>
      </c>
      <c r="S4" s="8">
        <f t="shared" ref="S4:V5" si="0">M6/M4</f>
        <v>0.11098901098901098</v>
      </c>
      <c r="T4" s="8">
        <f t="shared" si="0"/>
        <v>0.14683544303797469</v>
      </c>
      <c r="U4" s="8">
        <f t="shared" si="0"/>
        <v>0.23305785123966941</v>
      </c>
      <c r="V4" s="8">
        <f t="shared" si="0"/>
        <v>0.1575</v>
      </c>
    </row>
    <row r="5" spans="1:22" x14ac:dyDescent="0.3">
      <c r="A5" s="18"/>
      <c r="B5" s="17" t="s">
        <v>6</v>
      </c>
      <c r="C5" s="4">
        <v>28</v>
      </c>
      <c r="D5" s="4">
        <v>61</v>
      </c>
      <c r="E5" s="4">
        <v>41</v>
      </c>
      <c r="F5" s="3">
        <v>24</v>
      </c>
      <c r="G5" s="4">
        <v>36</v>
      </c>
      <c r="H5" s="4">
        <v>24</v>
      </c>
      <c r="I5" s="4">
        <v>51</v>
      </c>
      <c r="J5" s="3">
        <v>24</v>
      </c>
      <c r="L5" s="3" t="s">
        <v>13</v>
      </c>
      <c r="M5" s="8">
        <f>AVERAGE(C9:C11)/0.01*C8</f>
        <v>803333333.33333325</v>
      </c>
      <c r="N5" s="8">
        <f>AVERAGE(D9:D11)/0.01*D8</f>
        <v>686666666.66666675</v>
      </c>
      <c r="O5" s="8">
        <f>AVERAGE(E9:E11)/0.01*E8</f>
        <v>890000000</v>
      </c>
      <c r="P5" s="8">
        <f>AVERAGE(F9:F11)/0.01*F8</f>
        <v>423333333.33333331</v>
      </c>
      <c r="Q5" s="8"/>
      <c r="R5" s="10" t="s">
        <v>17</v>
      </c>
      <c r="S5" s="8">
        <f t="shared" si="0"/>
        <v>4.3568464730290458E-3</v>
      </c>
      <c r="T5" s="8">
        <f t="shared" si="0"/>
        <v>8.8834951456310662E-3</v>
      </c>
      <c r="U5" s="8">
        <f t="shared" si="0"/>
        <v>4.4943820224719105E-3</v>
      </c>
      <c r="V5" s="8">
        <f t="shared" si="0"/>
        <v>2.4173228346456694E-3</v>
      </c>
    </row>
    <row r="6" spans="1:22" x14ac:dyDescent="0.3">
      <c r="A6" s="18"/>
      <c r="B6" s="17"/>
      <c r="C6" s="4">
        <v>37</v>
      </c>
      <c r="D6" s="4">
        <v>39</v>
      </c>
      <c r="E6" s="4">
        <v>49</v>
      </c>
      <c r="F6" s="3">
        <v>31</v>
      </c>
      <c r="G6" s="4">
        <v>47</v>
      </c>
      <c r="H6" s="4">
        <v>46</v>
      </c>
      <c r="I6" s="4">
        <v>43</v>
      </c>
      <c r="J6" s="3">
        <v>25</v>
      </c>
      <c r="L6" s="3" t="s">
        <v>14</v>
      </c>
      <c r="M6" s="8">
        <f>AVERAGE(C13:C15)/0.01*C12</f>
        <v>33666666.666666664</v>
      </c>
      <c r="N6" s="8">
        <f>AVERAGE(D13:D15)/0.01*D12</f>
        <v>77333333.333333328</v>
      </c>
      <c r="O6" s="8">
        <f t="shared" ref="O6" si="1">AVERAGE(E13:E15)/0.01*E12</f>
        <v>94000000</v>
      </c>
      <c r="P6" s="8">
        <f>AVERAGE(F13:F15)/0.01*F12</f>
        <v>42000000</v>
      </c>
      <c r="Q6" s="8"/>
      <c r="R6" s="3"/>
      <c r="V6" s="4"/>
    </row>
    <row r="7" spans="1:22" x14ac:dyDescent="0.3">
      <c r="A7" s="18"/>
      <c r="B7" s="17"/>
      <c r="C7" s="4">
        <v>26</v>
      </c>
      <c r="D7" s="4">
        <v>58</v>
      </c>
      <c r="E7" s="4">
        <v>31</v>
      </c>
      <c r="F7" s="3">
        <v>25</v>
      </c>
      <c r="G7" s="4">
        <v>43</v>
      </c>
      <c r="H7" s="4">
        <v>36</v>
      </c>
      <c r="I7" s="4">
        <v>55</v>
      </c>
      <c r="J7" s="3">
        <v>27</v>
      </c>
      <c r="L7" s="3" t="s">
        <v>15</v>
      </c>
      <c r="M7" s="8">
        <f t="shared" ref="M7:O7" si="2">AVERAGE(C17:C19)/0.01*C16</f>
        <v>3500000</v>
      </c>
      <c r="N7" s="8">
        <f t="shared" si="2"/>
        <v>6100000</v>
      </c>
      <c r="O7" s="8">
        <f t="shared" si="2"/>
        <v>4000000</v>
      </c>
      <c r="P7" s="8">
        <f>AVERAGE(F17:F19)/0.01*F16</f>
        <v>1023333.3333333333</v>
      </c>
      <c r="Q7" s="8"/>
    </row>
    <row r="8" spans="1:22" x14ac:dyDescent="0.3">
      <c r="A8" s="18" t="s">
        <v>13</v>
      </c>
      <c r="B8" s="4" t="s">
        <v>18</v>
      </c>
      <c r="C8" s="8">
        <v>100000</v>
      </c>
      <c r="D8" s="8">
        <v>100000</v>
      </c>
      <c r="E8" s="8">
        <v>100000</v>
      </c>
      <c r="F8" s="9">
        <v>100000</v>
      </c>
      <c r="G8" s="8">
        <v>100000</v>
      </c>
      <c r="H8" s="8">
        <v>100000</v>
      </c>
      <c r="I8" s="8">
        <v>100000</v>
      </c>
      <c r="J8" s="9">
        <v>100000</v>
      </c>
      <c r="M8" s="8"/>
      <c r="N8" s="8"/>
      <c r="O8" s="8"/>
      <c r="P8" s="8"/>
      <c r="Q8" s="8"/>
    </row>
    <row r="9" spans="1:22" x14ac:dyDescent="0.3">
      <c r="A9" s="18"/>
      <c r="B9" s="17" t="s">
        <v>6</v>
      </c>
      <c r="C9" s="4">
        <v>84</v>
      </c>
      <c r="D9" s="4">
        <v>69</v>
      </c>
      <c r="E9" s="4">
        <v>97</v>
      </c>
      <c r="F9" s="3">
        <v>40</v>
      </c>
      <c r="G9" s="4">
        <v>86</v>
      </c>
      <c r="H9" s="4">
        <v>78</v>
      </c>
      <c r="I9" s="4">
        <v>99</v>
      </c>
      <c r="J9" s="3">
        <v>11</v>
      </c>
      <c r="L9" s="6"/>
      <c r="M9" s="19" t="s">
        <v>26</v>
      </c>
      <c r="N9" s="19"/>
      <c r="O9" s="19"/>
      <c r="P9" s="19"/>
      <c r="Q9" s="8"/>
      <c r="R9" s="3"/>
      <c r="S9" s="19" t="s">
        <v>26</v>
      </c>
      <c r="T9" s="19"/>
      <c r="U9" s="19"/>
      <c r="V9" s="19"/>
    </row>
    <row r="10" spans="1:22" x14ac:dyDescent="0.3">
      <c r="A10" s="18"/>
      <c r="B10" s="17"/>
      <c r="C10" s="4">
        <v>84</v>
      </c>
      <c r="D10" s="4">
        <v>61</v>
      </c>
      <c r="E10" s="4">
        <v>82</v>
      </c>
      <c r="F10" s="3">
        <v>36</v>
      </c>
      <c r="G10" s="4">
        <v>103</v>
      </c>
      <c r="H10" s="4">
        <v>111</v>
      </c>
      <c r="I10" s="4">
        <v>84</v>
      </c>
      <c r="J10" s="3">
        <v>21</v>
      </c>
      <c r="L10" s="7" t="s">
        <v>4</v>
      </c>
      <c r="M10" s="4" t="s">
        <v>19</v>
      </c>
      <c r="N10" s="4" t="s">
        <v>20</v>
      </c>
      <c r="O10" s="4" t="s">
        <v>21</v>
      </c>
      <c r="P10" s="4" t="s">
        <v>22</v>
      </c>
      <c r="R10" s="7" t="s">
        <v>16</v>
      </c>
      <c r="S10" s="4" t="s">
        <v>19</v>
      </c>
      <c r="T10" s="4" t="s">
        <v>20</v>
      </c>
      <c r="U10" s="4" t="s">
        <v>21</v>
      </c>
      <c r="V10" s="4" t="s">
        <v>22</v>
      </c>
    </row>
    <row r="11" spans="1:22" x14ac:dyDescent="0.3">
      <c r="A11" s="18"/>
      <c r="B11" s="17"/>
      <c r="C11" s="4">
        <v>73</v>
      </c>
      <c r="D11" s="4">
        <v>76</v>
      </c>
      <c r="E11" s="4">
        <v>88</v>
      </c>
      <c r="F11" s="3">
        <v>51</v>
      </c>
      <c r="G11" s="4">
        <v>97</v>
      </c>
      <c r="H11" s="4">
        <v>100</v>
      </c>
      <c r="I11" s="4">
        <v>82</v>
      </c>
      <c r="J11" s="3">
        <v>17</v>
      </c>
      <c r="L11" s="3" t="s">
        <v>3</v>
      </c>
      <c r="M11" s="8">
        <f>AVERAGE(G5:G7)/0.01*G4</f>
        <v>420000000</v>
      </c>
      <c r="N11" s="8">
        <f>AVERAGE(H5:H7)/0.01*H4</f>
        <v>353333333.33333337</v>
      </c>
      <c r="O11" s="8">
        <f>AVERAGE(I5:I7)/0.01*I4</f>
        <v>496666666.66666663</v>
      </c>
      <c r="P11" s="8">
        <f>AVERAGE(J5:J7)/0.01*J4</f>
        <v>253333333.33333331</v>
      </c>
      <c r="R11" s="3" t="s">
        <v>7</v>
      </c>
      <c r="S11" s="8">
        <f t="shared" ref="S11:V12" si="3">M13/M11</f>
        <v>0.45714285714285713</v>
      </c>
      <c r="T11" s="8">
        <f t="shared" si="3"/>
        <v>0.37075471698113205</v>
      </c>
      <c r="U11" s="8">
        <f t="shared" si="3"/>
        <v>0.24697986577181208</v>
      </c>
      <c r="V11" s="8">
        <f t="shared" si="3"/>
        <v>0.23552631578947369</v>
      </c>
    </row>
    <row r="12" spans="1:22" x14ac:dyDescent="0.3">
      <c r="A12" s="18" t="s">
        <v>14</v>
      </c>
      <c r="B12" s="4" t="s">
        <v>18</v>
      </c>
      <c r="C12" s="8">
        <v>10000</v>
      </c>
      <c r="D12" s="8">
        <v>10000</v>
      </c>
      <c r="E12" s="8">
        <v>10000</v>
      </c>
      <c r="F12" s="9">
        <v>10000</v>
      </c>
      <c r="G12" s="8">
        <v>10000</v>
      </c>
      <c r="H12" s="8">
        <v>10000</v>
      </c>
      <c r="I12" s="8">
        <v>10000</v>
      </c>
      <c r="J12" s="9">
        <v>10000</v>
      </c>
      <c r="L12" s="3" t="s">
        <v>13</v>
      </c>
      <c r="M12" s="8">
        <f>AVERAGE(G9:G11)/0.01*G8</f>
        <v>953333333.33333325</v>
      </c>
      <c r="N12" s="8">
        <f>AVERAGE(H9:H11)/0.01*H8</f>
        <v>963333333.33333325</v>
      </c>
      <c r="O12" s="8">
        <f>AVERAGE(I9:I11)/0.01*I8</f>
        <v>883333333.33333325</v>
      </c>
      <c r="P12" s="8">
        <f>AVERAGE(J9:J11)/0.01*J8</f>
        <v>163333333.33333331</v>
      </c>
      <c r="Q12" s="8"/>
      <c r="R12" s="10" t="s">
        <v>17</v>
      </c>
      <c r="S12" s="8">
        <f t="shared" si="3"/>
        <v>0.1</v>
      </c>
      <c r="T12" s="8">
        <f t="shared" si="3"/>
        <v>0.14048442906574396</v>
      </c>
      <c r="U12" s="8">
        <f t="shared" si="3"/>
        <v>0.14981132075471701</v>
      </c>
      <c r="V12" s="8">
        <f t="shared" si="3"/>
        <v>3.9387755102040817E-2</v>
      </c>
    </row>
    <row r="13" spans="1:22" x14ac:dyDescent="0.3">
      <c r="A13" s="18"/>
      <c r="B13" s="17" t="s">
        <v>6</v>
      </c>
      <c r="C13" s="4">
        <v>30</v>
      </c>
      <c r="D13" s="4">
        <v>83</v>
      </c>
      <c r="E13" s="4">
        <v>103</v>
      </c>
      <c r="F13" s="3">
        <v>48</v>
      </c>
      <c r="G13" s="4">
        <v>171</v>
      </c>
      <c r="H13" s="4">
        <v>106</v>
      </c>
      <c r="I13" s="4">
        <v>115</v>
      </c>
      <c r="J13" s="3">
        <v>61</v>
      </c>
      <c r="L13" s="3" t="s">
        <v>14</v>
      </c>
      <c r="M13" s="8">
        <f>AVERAGE(G13:G15)/0.01*G12</f>
        <v>192000000</v>
      </c>
      <c r="N13" s="8">
        <f>AVERAGE(H13:H15)/0.01*H12</f>
        <v>131000000</v>
      </c>
      <c r="O13" s="8">
        <f>AVERAGE(I13:I15)/0.01*I12</f>
        <v>122666666.66666666</v>
      </c>
      <c r="P13" s="8">
        <f>AVERAGE(J13:J15)/0.01*J12</f>
        <v>59666666.666666664</v>
      </c>
      <c r="Q13" s="8"/>
    </row>
    <row r="14" spans="1:22" x14ac:dyDescent="0.3">
      <c r="A14" s="18"/>
      <c r="B14" s="17"/>
      <c r="C14" s="4">
        <v>27</v>
      </c>
      <c r="D14" s="4">
        <v>74</v>
      </c>
      <c r="E14" s="4">
        <v>75</v>
      </c>
      <c r="F14" s="3">
        <v>43</v>
      </c>
      <c r="G14" s="4">
        <v>196</v>
      </c>
      <c r="H14" s="4">
        <v>146</v>
      </c>
      <c r="I14" s="4">
        <v>115</v>
      </c>
      <c r="J14" s="3">
        <v>59</v>
      </c>
      <c r="L14" s="3" t="s">
        <v>15</v>
      </c>
      <c r="M14" s="8">
        <f>AVERAGE(G17:G19)/0.01*G16</f>
        <v>95333333.333333328</v>
      </c>
      <c r="N14" s="8">
        <f>AVERAGE(H17:H19)/0.01*H16</f>
        <v>135333333.33333334</v>
      </c>
      <c r="O14" s="8">
        <f>AVERAGE(I17:I19)/0.01*I16</f>
        <v>132333333.33333334</v>
      </c>
      <c r="P14" s="8">
        <f>AVERAGE(J17:J19)/0.01*J16</f>
        <v>6433333.333333333</v>
      </c>
    </row>
    <row r="15" spans="1:22" x14ac:dyDescent="0.3">
      <c r="A15" s="18"/>
      <c r="B15" s="17"/>
      <c r="C15" s="4">
        <v>44</v>
      </c>
      <c r="D15" s="4">
        <v>75</v>
      </c>
      <c r="E15" s="4">
        <v>104</v>
      </c>
      <c r="F15" s="3">
        <v>35</v>
      </c>
      <c r="G15" s="4">
        <v>209</v>
      </c>
      <c r="H15" s="4">
        <v>141</v>
      </c>
      <c r="I15" s="4">
        <v>138</v>
      </c>
      <c r="J15" s="3">
        <v>59</v>
      </c>
      <c r="Q15" s="6"/>
    </row>
    <row r="16" spans="1:22" x14ac:dyDescent="0.3">
      <c r="A16" s="18" t="s">
        <v>15</v>
      </c>
      <c r="B16" s="4" t="s">
        <v>18</v>
      </c>
      <c r="C16" s="8">
        <v>1000</v>
      </c>
      <c r="D16" s="8">
        <v>1000</v>
      </c>
      <c r="E16" s="8">
        <v>1000</v>
      </c>
      <c r="F16" s="9">
        <v>100</v>
      </c>
      <c r="G16" s="8">
        <v>10000</v>
      </c>
      <c r="H16" s="8">
        <v>10000</v>
      </c>
      <c r="I16" s="8">
        <v>10000</v>
      </c>
      <c r="J16" s="9">
        <v>1000</v>
      </c>
      <c r="Q16" s="8"/>
    </row>
    <row r="17" spans="1:17" x14ac:dyDescent="0.3">
      <c r="A17" s="18"/>
      <c r="B17" s="17" t="s">
        <v>6</v>
      </c>
      <c r="C17" s="4">
        <v>50</v>
      </c>
      <c r="D17" s="4">
        <v>66</v>
      </c>
      <c r="E17" s="4">
        <v>40</v>
      </c>
      <c r="F17" s="3">
        <v>102</v>
      </c>
      <c r="G17" s="4">
        <v>94</v>
      </c>
      <c r="H17" s="4">
        <v>138</v>
      </c>
      <c r="I17" s="4">
        <v>116</v>
      </c>
      <c r="J17" s="3">
        <v>85</v>
      </c>
      <c r="Q17" s="8"/>
    </row>
    <row r="18" spans="1:17" x14ac:dyDescent="0.3">
      <c r="A18" s="18"/>
      <c r="B18" s="17"/>
      <c r="C18" s="4">
        <v>26</v>
      </c>
      <c r="D18" s="4">
        <v>66</v>
      </c>
      <c r="E18" s="4">
        <v>40</v>
      </c>
      <c r="F18" s="3">
        <v>106</v>
      </c>
      <c r="G18" s="4">
        <v>90</v>
      </c>
      <c r="H18" s="4">
        <v>135</v>
      </c>
      <c r="I18" s="4">
        <v>159</v>
      </c>
      <c r="J18" s="3">
        <v>76</v>
      </c>
    </row>
    <row r="19" spans="1:17" x14ac:dyDescent="0.3">
      <c r="A19" s="18"/>
      <c r="B19" s="17"/>
      <c r="C19" s="4">
        <v>29</v>
      </c>
      <c r="D19" s="4">
        <v>51</v>
      </c>
      <c r="E19" s="4">
        <v>40</v>
      </c>
      <c r="F19" s="3">
        <v>99</v>
      </c>
      <c r="G19" s="4">
        <v>102</v>
      </c>
      <c r="H19" s="4">
        <v>133</v>
      </c>
      <c r="I19" s="4">
        <v>122</v>
      </c>
      <c r="J19" s="3">
        <v>32</v>
      </c>
    </row>
    <row r="20" spans="1:17" x14ac:dyDescent="0.3">
      <c r="B20" s="7"/>
      <c r="C20" s="8"/>
      <c r="D20" s="8"/>
      <c r="E20" s="8"/>
      <c r="G20" s="8"/>
      <c r="H20" s="8"/>
      <c r="I20" s="8"/>
      <c r="M20" s="8"/>
      <c r="N20" s="8"/>
      <c r="O20" s="8"/>
      <c r="P20" s="8"/>
      <c r="Q20" s="8"/>
    </row>
    <row r="21" spans="1:17" x14ac:dyDescent="0.3">
      <c r="B21" s="7"/>
    </row>
    <row r="22" spans="1:17" x14ac:dyDescent="0.3">
      <c r="B22" s="7"/>
      <c r="M22" s="8"/>
      <c r="N22" s="8"/>
      <c r="O22" s="8"/>
      <c r="P22" s="8"/>
      <c r="Q22" s="8"/>
    </row>
    <row r="23" spans="1:17" x14ac:dyDescent="0.3">
      <c r="B23" s="7"/>
    </row>
    <row r="24" spans="1:17" x14ac:dyDescent="0.3">
      <c r="B24" s="7"/>
      <c r="C24" s="8"/>
      <c r="D24" s="8"/>
      <c r="E24" s="8"/>
      <c r="F24" s="8"/>
      <c r="G24" s="8"/>
      <c r="H24" s="8"/>
      <c r="I24" s="8"/>
      <c r="J24" s="8"/>
    </row>
  </sheetData>
  <mergeCells count="14">
    <mergeCell ref="S2:V2"/>
    <mergeCell ref="S9:V9"/>
    <mergeCell ref="B9:B11"/>
    <mergeCell ref="B13:B15"/>
    <mergeCell ref="G2:J2"/>
    <mergeCell ref="M2:P2"/>
    <mergeCell ref="M9:P9"/>
    <mergeCell ref="B17:B19"/>
    <mergeCell ref="A16:A19"/>
    <mergeCell ref="A12:A15"/>
    <mergeCell ref="A8:A11"/>
    <mergeCell ref="C2:F2"/>
    <mergeCell ref="B5:B7"/>
    <mergeCell ref="A4:A7"/>
  </mergeCells>
  <phoneticPr fontId="2" type="noConversion"/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40236-976B-4788-892E-BB0E27C4E160}">
  <dimension ref="A2:AX18"/>
  <sheetViews>
    <sheetView tabSelected="1" zoomScale="55" zoomScaleNormal="55" workbookViewId="0">
      <selection activeCell="A2" sqref="A2:XFD2"/>
    </sheetView>
  </sheetViews>
  <sheetFormatPr defaultRowHeight="13.8" x14ac:dyDescent="0.25"/>
  <cols>
    <col min="1" max="1" width="14.44140625" style="11" bestFit="1" customWidth="1"/>
    <col min="2" max="2" width="10.44140625" style="11" bestFit="1" customWidth="1"/>
    <col min="3" max="3" width="10" style="11" bestFit="1" customWidth="1"/>
    <col min="4" max="5" width="10.44140625" style="11" bestFit="1" customWidth="1"/>
    <col min="6" max="6" width="10.21875" style="11" bestFit="1" customWidth="1"/>
    <col min="7" max="7" width="10" style="11" bestFit="1" customWidth="1"/>
    <col min="8" max="15" width="10.44140625" style="11" bestFit="1" customWidth="1"/>
    <col min="16" max="16" width="20.33203125" style="11" bestFit="1" customWidth="1"/>
    <col min="17" max="17" width="10.44140625" style="11" bestFit="1" customWidth="1"/>
    <col min="18" max="20" width="11.44140625" style="11" bestFit="1" customWidth="1"/>
    <col min="21" max="21" width="10.44140625" style="11" bestFit="1" customWidth="1"/>
    <col min="22" max="24" width="10" style="11" bestFit="1" customWidth="1"/>
    <col min="25" max="25" width="10.21875" style="11" bestFit="1" customWidth="1"/>
    <col min="26" max="27" width="10.44140625" style="11" bestFit="1" customWidth="1"/>
    <col min="28" max="28" width="10.21875" style="11" bestFit="1" customWidth="1"/>
    <col min="29" max="32" width="10.44140625" style="11" bestFit="1" customWidth="1"/>
    <col min="33" max="33" width="10.21875" style="11" bestFit="1" customWidth="1"/>
    <col min="34" max="34" width="27.77734375" style="11" bestFit="1" customWidth="1"/>
    <col min="35" max="43" width="10.44140625" style="11" bestFit="1" customWidth="1"/>
    <col min="44" max="44" width="10.21875" style="11" bestFit="1" customWidth="1"/>
    <col min="45" max="48" width="10.44140625" style="11" bestFit="1" customWidth="1"/>
    <col min="49" max="49" width="10.21875" style="11" bestFit="1" customWidth="1"/>
    <col min="50" max="50" width="10.44140625" style="11" bestFit="1" customWidth="1"/>
    <col min="51" max="16384" width="8.88671875" style="11"/>
  </cols>
  <sheetData>
    <row r="2" spans="1:50" s="20" customFormat="1" ht="17.399999999999999" x14ac:dyDescent="0.3">
      <c r="B2" s="21" t="s">
        <v>37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 t="s">
        <v>38</v>
      </c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 t="s">
        <v>39</v>
      </c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</row>
    <row r="3" spans="1:50" x14ac:dyDescent="0.25">
      <c r="A3" s="5" t="s">
        <v>23</v>
      </c>
      <c r="B3" s="22" t="s">
        <v>36</v>
      </c>
      <c r="C3" s="22"/>
      <c r="D3" s="22"/>
      <c r="E3" s="22"/>
      <c r="F3" s="22"/>
      <c r="G3" s="22"/>
      <c r="H3" s="22"/>
      <c r="I3" s="22"/>
      <c r="J3" s="22" t="s">
        <v>32</v>
      </c>
      <c r="K3" s="22"/>
      <c r="L3" s="22"/>
      <c r="M3" s="22"/>
      <c r="N3" s="22"/>
      <c r="O3" s="22"/>
      <c r="P3" s="22" t="s">
        <v>36</v>
      </c>
      <c r="Q3" s="22"/>
      <c r="R3" s="22"/>
      <c r="S3" s="22"/>
      <c r="T3" s="22"/>
      <c r="U3" s="22"/>
      <c r="V3" s="22" t="s">
        <v>35</v>
      </c>
      <c r="W3" s="22"/>
      <c r="X3" s="22"/>
      <c r="Y3" s="22" t="s">
        <v>34</v>
      </c>
      <c r="Z3" s="22"/>
      <c r="AA3" s="22"/>
      <c r="AB3" s="22" t="s">
        <v>33</v>
      </c>
      <c r="AC3" s="22"/>
      <c r="AD3" s="22"/>
      <c r="AE3" s="22" t="s">
        <v>32</v>
      </c>
      <c r="AF3" s="22"/>
      <c r="AG3" s="22"/>
      <c r="AH3" s="22"/>
      <c r="AI3" s="22"/>
      <c r="AJ3" s="22" t="s">
        <v>36</v>
      </c>
      <c r="AK3" s="22"/>
      <c r="AL3" s="22"/>
      <c r="AM3" s="22" t="s">
        <v>35</v>
      </c>
      <c r="AN3" s="22"/>
      <c r="AO3" s="22"/>
      <c r="AP3" s="22" t="s">
        <v>34</v>
      </c>
      <c r="AQ3" s="22"/>
      <c r="AR3" s="22"/>
      <c r="AS3" s="22" t="s">
        <v>33</v>
      </c>
      <c r="AT3" s="22"/>
      <c r="AU3" s="22"/>
      <c r="AV3" s="22" t="s">
        <v>32</v>
      </c>
      <c r="AW3" s="22"/>
      <c r="AX3" s="22"/>
    </row>
    <row r="4" spans="1:50" x14ac:dyDescent="0.25">
      <c r="A4" s="11" t="s">
        <v>1</v>
      </c>
      <c r="B4" s="13">
        <v>100000</v>
      </c>
      <c r="C4" s="13">
        <v>100000</v>
      </c>
      <c r="D4" s="13">
        <v>10000</v>
      </c>
      <c r="E4" s="13">
        <v>100000</v>
      </c>
      <c r="F4" s="13">
        <v>100000</v>
      </c>
      <c r="G4" s="13">
        <v>100000</v>
      </c>
      <c r="H4" s="13">
        <v>10000</v>
      </c>
      <c r="I4" s="13">
        <v>1000</v>
      </c>
      <c r="J4" s="13">
        <v>10000</v>
      </c>
      <c r="K4" s="13">
        <v>10000</v>
      </c>
      <c r="L4" s="13">
        <v>10000</v>
      </c>
      <c r="M4" s="13">
        <v>100000</v>
      </c>
      <c r="N4" s="13">
        <v>100000</v>
      </c>
      <c r="O4" s="13">
        <v>100000</v>
      </c>
      <c r="P4" s="13">
        <v>1000</v>
      </c>
      <c r="Q4" s="13">
        <v>1000</v>
      </c>
      <c r="R4" s="13">
        <v>1000</v>
      </c>
      <c r="S4" s="13">
        <v>100000</v>
      </c>
      <c r="T4" s="13">
        <v>100000</v>
      </c>
      <c r="U4" s="13">
        <v>100000</v>
      </c>
      <c r="V4" s="13">
        <v>100000</v>
      </c>
      <c r="W4" s="13">
        <v>100000</v>
      </c>
      <c r="X4" s="13">
        <v>100000</v>
      </c>
      <c r="Y4" s="13">
        <v>100000</v>
      </c>
      <c r="Z4" s="13">
        <v>100000</v>
      </c>
      <c r="AA4" s="13">
        <v>100000</v>
      </c>
      <c r="AB4" s="13">
        <v>100000</v>
      </c>
      <c r="AC4" s="13">
        <v>10000</v>
      </c>
      <c r="AD4" s="13">
        <v>10000</v>
      </c>
      <c r="AE4" s="13">
        <v>10000</v>
      </c>
      <c r="AF4" s="13">
        <v>10000</v>
      </c>
      <c r="AG4" s="13">
        <v>100000</v>
      </c>
      <c r="AH4" s="13">
        <v>100000</v>
      </c>
      <c r="AI4" s="13">
        <v>100000</v>
      </c>
      <c r="AJ4" s="13">
        <v>10000</v>
      </c>
      <c r="AK4" s="13">
        <v>10000</v>
      </c>
      <c r="AL4" s="13">
        <v>10000</v>
      </c>
      <c r="AM4" s="13">
        <v>10000</v>
      </c>
      <c r="AN4" s="13">
        <v>10000</v>
      </c>
      <c r="AO4" s="13">
        <v>10000</v>
      </c>
      <c r="AP4" s="13">
        <v>1000</v>
      </c>
      <c r="AQ4" s="13">
        <v>10000</v>
      </c>
      <c r="AR4" s="13">
        <v>1000</v>
      </c>
      <c r="AS4" s="13">
        <v>1000</v>
      </c>
      <c r="AT4" s="13">
        <v>1000</v>
      </c>
      <c r="AU4" s="13">
        <v>1000</v>
      </c>
      <c r="AV4" s="13">
        <v>10000</v>
      </c>
      <c r="AW4" s="13">
        <v>10000</v>
      </c>
      <c r="AX4" s="13">
        <v>1000</v>
      </c>
    </row>
    <row r="5" spans="1:50" x14ac:dyDescent="0.25">
      <c r="B5" s="11">
        <v>8</v>
      </c>
      <c r="C5" s="11">
        <v>12</v>
      </c>
      <c r="D5" s="11">
        <v>62</v>
      </c>
      <c r="E5" s="11">
        <v>20</v>
      </c>
      <c r="F5" s="11">
        <v>9</v>
      </c>
      <c r="G5" s="11">
        <v>8</v>
      </c>
      <c r="H5" s="11">
        <v>11</v>
      </c>
      <c r="I5" s="11">
        <v>68</v>
      </c>
      <c r="J5" s="11">
        <v>78</v>
      </c>
      <c r="K5" s="11">
        <v>9</v>
      </c>
      <c r="L5" s="11">
        <v>17</v>
      </c>
      <c r="M5" s="11">
        <v>15</v>
      </c>
      <c r="N5" s="11">
        <v>8</v>
      </c>
      <c r="O5" s="11">
        <v>10</v>
      </c>
      <c r="P5" s="11">
        <v>47</v>
      </c>
      <c r="Q5" s="11">
        <v>54</v>
      </c>
      <c r="R5" s="11">
        <v>35</v>
      </c>
      <c r="S5" s="11">
        <v>17</v>
      </c>
      <c r="T5" s="11">
        <v>15</v>
      </c>
      <c r="U5" s="11">
        <v>6</v>
      </c>
      <c r="V5" s="11">
        <v>17</v>
      </c>
      <c r="W5" s="11">
        <v>8</v>
      </c>
      <c r="X5" s="11">
        <v>17</v>
      </c>
      <c r="Y5" s="11">
        <v>11</v>
      </c>
      <c r="Z5" s="11">
        <v>9</v>
      </c>
      <c r="AA5" s="11">
        <v>8</v>
      </c>
      <c r="AB5" s="11">
        <v>17</v>
      </c>
      <c r="AC5" s="11">
        <v>55</v>
      </c>
      <c r="AD5" s="11">
        <v>56</v>
      </c>
      <c r="AE5" s="11">
        <v>55</v>
      </c>
      <c r="AF5" s="11">
        <v>22</v>
      </c>
      <c r="AG5" s="11">
        <v>13</v>
      </c>
      <c r="AH5" s="11">
        <v>15</v>
      </c>
      <c r="AI5" s="11">
        <v>16</v>
      </c>
      <c r="AJ5" s="11">
        <v>56</v>
      </c>
      <c r="AK5" s="11">
        <v>66</v>
      </c>
      <c r="AL5" s="11">
        <v>7</v>
      </c>
      <c r="AM5" s="11">
        <v>65</v>
      </c>
      <c r="AN5" s="11">
        <v>6</v>
      </c>
      <c r="AO5" s="11">
        <v>6</v>
      </c>
      <c r="AP5" s="11">
        <v>58</v>
      </c>
      <c r="AQ5" s="11">
        <v>9</v>
      </c>
      <c r="AR5" s="11">
        <v>20</v>
      </c>
      <c r="AS5" s="11">
        <v>47</v>
      </c>
      <c r="AT5" s="11">
        <v>8</v>
      </c>
      <c r="AU5" s="11">
        <v>1</v>
      </c>
      <c r="AV5" s="11">
        <v>7</v>
      </c>
      <c r="AW5" s="11">
        <v>4</v>
      </c>
      <c r="AX5" s="11">
        <v>33</v>
      </c>
    </row>
    <row r="6" spans="1:50" x14ac:dyDescent="0.25">
      <c r="B6" s="11">
        <v>8</v>
      </c>
      <c r="C6" s="11">
        <v>14</v>
      </c>
      <c r="D6" s="11">
        <v>60</v>
      </c>
      <c r="E6" s="11">
        <v>15</v>
      </c>
      <c r="F6" s="11">
        <v>19</v>
      </c>
      <c r="G6" s="11">
        <v>12</v>
      </c>
      <c r="H6" s="11">
        <v>7</v>
      </c>
      <c r="I6" s="11">
        <v>40</v>
      </c>
      <c r="J6" s="11">
        <v>64</v>
      </c>
      <c r="K6" s="11">
        <v>11</v>
      </c>
      <c r="L6" s="11">
        <v>20</v>
      </c>
      <c r="M6" s="11">
        <v>14</v>
      </c>
      <c r="N6" s="11">
        <v>11</v>
      </c>
      <c r="O6" s="11">
        <v>11</v>
      </c>
      <c r="P6" s="11">
        <v>72</v>
      </c>
      <c r="Q6" s="11">
        <v>56</v>
      </c>
      <c r="R6" s="11">
        <v>36</v>
      </c>
      <c r="S6" s="11">
        <v>7</v>
      </c>
      <c r="T6" s="11">
        <v>15</v>
      </c>
      <c r="U6" s="11">
        <v>12</v>
      </c>
      <c r="V6" s="11">
        <v>15</v>
      </c>
      <c r="W6" s="11">
        <v>13</v>
      </c>
      <c r="X6" s="11">
        <v>9</v>
      </c>
      <c r="Y6" s="11">
        <v>8</v>
      </c>
      <c r="Z6" s="11">
        <v>19</v>
      </c>
      <c r="AA6" s="11">
        <v>10</v>
      </c>
      <c r="AB6" s="11">
        <v>8</v>
      </c>
      <c r="AC6" s="11">
        <v>75</v>
      </c>
      <c r="AD6" s="11">
        <v>65</v>
      </c>
      <c r="AE6" s="11">
        <v>51</v>
      </c>
      <c r="AF6" s="11">
        <v>30</v>
      </c>
      <c r="AG6" s="11">
        <v>16</v>
      </c>
      <c r="AH6" s="11">
        <v>7</v>
      </c>
      <c r="AI6" s="11">
        <v>7</v>
      </c>
      <c r="AJ6" s="11">
        <v>62</v>
      </c>
      <c r="AK6" s="11">
        <v>40</v>
      </c>
      <c r="AL6" s="11">
        <v>23</v>
      </c>
      <c r="AM6" s="11">
        <v>60</v>
      </c>
      <c r="AN6" s="11">
        <v>6</v>
      </c>
      <c r="AO6" s="11">
        <v>23</v>
      </c>
      <c r="AP6" s="11">
        <v>68</v>
      </c>
      <c r="AQ6" s="11">
        <v>8</v>
      </c>
      <c r="AR6" s="11">
        <v>28</v>
      </c>
      <c r="AS6" s="11">
        <v>87</v>
      </c>
      <c r="AT6" s="11">
        <v>9</v>
      </c>
      <c r="AU6" s="11">
        <v>5</v>
      </c>
      <c r="AV6" s="11">
        <v>7</v>
      </c>
      <c r="AW6" s="11">
        <v>12</v>
      </c>
      <c r="AX6" s="11">
        <v>28</v>
      </c>
    </row>
    <row r="7" spans="1:50" x14ac:dyDescent="0.25">
      <c r="B7" s="11">
        <v>8</v>
      </c>
      <c r="C7" s="11">
        <v>13</v>
      </c>
      <c r="D7" s="11">
        <v>70</v>
      </c>
      <c r="E7" s="11">
        <v>11</v>
      </c>
      <c r="F7" s="11">
        <v>17</v>
      </c>
      <c r="G7" s="11">
        <v>10</v>
      </c>
      <c r="J7" s="11">
        <v>71</v>
      </c>
      <c r="K7" s="11">
        <v>14</v>
      </c>
      <c r="L7" s="11">
        <v>20</v>
      </c>
      <c r="M7" s="11">
        <v>16</v>
      </c>
      <c r="N7" s="11">
        <v>5</v>
      </c>
      <c r="O7" s="11">
        <v>12</v>
      </c>
      <c r="P7" s="11">
        <v>129</v>
      </c>
      <c r="Q7" s="11">
        <v>80</v>
      </c>
      <c r="R7" s="11">
        <v>33</v>
      </c>
      <c r="S7" s="11">
        <v>12</v>
      </c>
      <c r="T7" s="11">
        <v>4</v>
      </c>
      <c r="U7" s="11">
        <v>5</v>
      </c>
      <c r="V7" s="11">
        <v>10</v>
      </c>
      <c r="W7" s="11">
        <v>12</v>
      </c>
      <c r="X7" s="11">
        <v>15</v>
      </c>
      <c r="Y7" s="11">
        <v>14</v>
      </c>
      <c r="Z7" s="11">
        <v>11</v>
      </c>
      <c r="AA7" s="11">
        <v>15</v>
      </c>
      <c r="AB7" s="11">
        <v>11</v>
      </c>
      <c r="AC7" s="11">
        <v>52</v>
      </c>
      <c r="AD7" s="11">
        <v>73</v>
      </c>
      <c r="AE7" s="11">
        <v>68</v>
      </c>
      <c r="AF7" s="11">
        <v>39</v>
      </c>
      <c r="AG7" s="11">
        <v>22</v>
      </c>
      <c r="AH7" s="11">
        <v>13</v>
      </c>
      <c r="AI7" s="11">
        <v>6</v>
      </c>
      <c r="AJ7" s="11">
        <v>79</v>
      </c>
      <c r="AK7" s="11">
        <v>56</v>
      </c>
      <c r="AL7" s="11">
        <v>31</v>
      </c>
      <c r="AM7" s="11">
        <v>95</v>
      </c>
      <c r="AN7" s="11">
        <v>15</v>
      </c>
      <c r="AO7" s="11">
        <v>29</v>
      </c>
      <c r="AP7" s="11">
        <v>58</v>
      </c>
      <c r="AQ7" s="11">
        <v>4</v>
      </c>
      <c r="AR7" s="11">
        <v>45</v>
      </c>
      <c r="AS7" s="11">
        <v>64</v>
      </c>
      <c r="AT7" s="11">
        <v>7</v>
      </c>
      <c r="AU7" s="11">
        <v>8</v>
      </c>
      <c r="AV7" s="11">
        <v>8</v>
      </c>
      <c r="AW7" s="11">
        <v>16</v>
      </c>
      <c r="AX7" s="11">
        <v>47</v>
      </c>
    </row>
    <row r="8" spans="1:50" x14ac:dyDescent="0.25">
      <c r="A8" s="11" t="s">
        <v>31</v>
      </c>
      <c r="B8" s="13">
        <v>100</v>
      </c>
      <c r="C8" s="13">
        <v>1000</v>
      </c>
      <c r="D8" s="13">
        <v>1000</v>
      </c>
      <c r="E8" s="13">
        <v>100</v>
      </c>
      <c r="F8" s="13">
        <v>1000</v>
      </c>
      <c r="G8" s="13">
        <v>1000</v>
      </c>
      <c r="H8" s="13">
        <v>10</v>
      </c>
      <c r="I8" s="13">
        <v>10</v>
      </c>
      <c r="J8" s="13">
        <v>100</v>
      </c>
      <c r="K8" s="13">
        <v>100</v>
      </c>
      <c r="L8" s="13">
        <v>1000</v>
      </c>
      <c r="M8" s="13">
        <v>100</v>
      </c>
      <c r="N8" s="13">
        <v>100</v>
      </c>
      <c r="O8" s="13">
        <v>100</v>
      </c>
      <c r="P8" s="13">
        <v>1000</v>
      </c>
      <c r="Q8" s="13">
        <v>1000</v>
      </c>
      <c r="R8" s="13">
        <v>100</v>
      </c>
      <c r="S8" s="13">
        <v>100</v>
      </c>
      <c r="T8" s="13">
        <v>10</v>
      </c>
      <c r="U8" s="13">
        <v>10</v>
      </c>
      <c r="V8" s="13">
        <v>10</v>
      </c>
      <c r="W8" s="13">
        <v>10</v>
      </c>
      <c r="X8" s="13">
        <v>10</v>
      </c>
      <c r="Y8" s="13">
        <v>10</v>
      </c>
      <c r="Z8" s="13">
        <v>10</v>
      </c>
      <c r="AA8" s="13">
        <v>10</v>
      </c>
      <c r="AB8" s="13">
        <v>10</v>
      </c>
      <c r="AC8" s="13">
        <v>10</v>
      </c>
      <c r="AD8" s="13">
        <v>10</v>
      </c>
      <c r="AE8" s="13">
        <v>10</v>
      </c>
      <c r="AF8" s="13">
        <v>10</v>
      </c>
      <c r="AG8" s="13">
        <v>10</v>
      </c>
      <c r="AH8" s="13">
        <v>10</v>
      </c>
      <c r="AI8" s="13">
        <v>10</v>
      </c>
      <c r="AJ8" s="13">
        <v>100</v>
      </c>
      <c r="AK8" s="13">
        <v>1000</v>
      </c>
      <c r="AL8" s="13">
        <v>1000</v>
      </c>
      <c r="AM8" s="13">
        <v>1000</v>
      </c>
      <c r="AN8" s="13">
        <v>100</v>
      </c>
      <c r="AO8" s="13">
        <v>1000</v>
      </c>
      <c r="AP8" s="13">
        <v>100</v>
      </c>
      <c r="AQ8" s="13">
        <v>100</v>
      </c>
      <c r="AR8" s="13">
        <v>100</v>
      </c>
      <c r="AS8" s="13">
        <v>100</v>
      </c>
      <c r="AT8" s="13">
        <v>100</v>
      </c>
      <c r="AU8" s="13">
        <v>100</v>
      </c>
      <c r="AV8" s="13">
        <v>10</v>
      </c>
      <c r="AW8" s="13">
        <v>10</v>
      </c>
      <c r="AX8" s="13">
        <v>10</v>
      </c>
    </row>
    <row r="9" spans="1:50" x14ac:dyDescent="0.25">
      <c r="B9" s="11">
        <v>8</v>
      </c>
      <c r="C9" s="11">
        <v>13</v>
      </c>
      <c r="D9" s="11">
        <v>12</v>
      </c>
      <c r="E9" s="11">
        <v>110</v>
      </c>
      <c r="F9" s="11">
        <v>10</v>
      </c>
      <c r="G9" s="11">
        <v>14</v>
      </c>
      <c r="H9" s="11">
        <v>68</v>
      </c>
      <c r="I9" s="11">
        <v>44</v>
      </c>
      <c r="J9" s="11">
        <v>46</v>
      </c>
      <c r="K9" s="11">
        <v>74</v>
      </c>
      <c r="L9" s="11">
        <v>18</v>
      </c>
      <c r="M9" s="11">
        <v>60</v>
      </c>
      <c r="N9" s="11">
        <v>43</v>
      </c>
      <c r="O9" s="11">
        <v>56</v>
      </c>
      <c r="P9" s="11">
        <v>18</v>
      </c>
      <c r="Q9" s="11">
        <v>21</v>
      </c>
      <c r="R9" s="11">
        <v>31</v>
      </c>
      <c r="S9" s="11">
        <v>67</v>
      </c>
      <c r="T9" s="11">
        <v>143</v>
      </c>
      <c r="U9" s="11">
        <v>247</v>
      </c>
      <c r="V9" s="11">
        <v>13</v>
      </c>
      <c r="W9" s="11">
        <v>24</v>
      </c>
      <c r="X9" s="11">
        <v>20</v>
      </c>
      <c r="Y9" s="11">
        <v>1</v>
      </c>
      <c r="Z9" s="11">
        <v>1</v>
      </c>
      <c r="AA9" s="11">
        <v>2</v>
      </c>
      <c r="AB9" s="11">
        <v>2</v>
      </c>
      <c r="AC9" s="11">
        <v>1</v>
      </c>
      <c r="AD9" s="11">
        <v>4</v>
      </c>
      <c r="AE9" s="11">
        <v>5</v>
      </c>
      <c r="AF9" s="11">
        <v>2</v>
      </c>
      <c r="AG9" s="11">
        <v>1</v>
      </c>
      <c r="AH9" s="11">
        <v>0</v>
      </c>
      <c r="AI9" s="11">
        <v>2</v>
      </c>
      <c r="AJ9" s="11">
        <v>34</v>
      </c>
      <c r="AK9" s="11">
        <v>11</v>
      </c>
      <c r="AL9" s="11">
        <v>6</v>
      </c>
      <c r="AM9" s="11">
        <v>21</v>
      </c>
      <c r="AN9" s="11">
        <v>68</v>
      </c>
      <c r="AO9" s="11">
        <v>7</v>
      </c>
      <c r="AP9" s="11">
        <v>56</v>
      </c>
      <c r="AQ9" s="11">
        <v>56</v>
      </c>
      <c r="AR9" s="11">
        <v>10</v>
      </c>
      <c r="AS9" s="11">
        <v>25</v>
      </c>
      <c r="AT9" s="11">
        <v>32</v>
      </c>
      <c r="AU9" s="11">
        <v>5</v>
      </c>
      <c r="AV9" s="11">
        <v>34</v>
      </c>
      <c r="AW9" s="11">
        <v>51</v>
      </c>
      <c r="AX9" s="11">
        <v>15</v>
      </c>
    </row>
    <row r="10" spans="1:50" x14ac:dyDescent="0.25">
      <c r="B10" s="11">
        <v>11</v>
      </c>
      <c r="C10" s="11">
        <v>18</v>
      </c>
      <c r="D10" s="11">
        <v>8</v>
      </c>
      <c r="E10" s="11">
        <v>103</v>
      </c>
      <c r="F10" s="11">
        <v>16</v>
      </c>
      <c r="G10" s="11">
        <v>17</v>
      </c>
      <c r="H10" s="11">
        <v>60</v>
      </c>
      <c r="I10" s="11">
        <v>44</v>
      </c>
      <c r="J10" s="11">
        <v>39</v>
      </c>
      <c r="K10" s="11">
        <v>56</v>
      </c>
      <c r="L10" s="11">
        <v>27</v>
      </c>
      <c r="M10" s="11">
        <v>43</v>
      </c>
      <c r="N10" s="11">
        <v>59</v>
      </c>
      <c r="O10" s="11">
        <v>57</v>
      </c>
      <c r="P10" s="11">
        <v>16</v>
      </c>
      <c r="Q10" s="11">
        <v>21</v>
      </c>
      <c r="R10" s="11">
        <v>46</v>
      </c>
      <c r="S10" s="11">
        <v>65</v>
      </c>
      <c r="T10" s="11">
        <v>128</v>
      </c>
      <c r="U10" s="11">
        <v>202</v>
      </c>
      <c r="V10" s="11">
        <v>18</v>
      </c>
      <c r="W10" s="11">
        <v>16</v>
      </c>
      <c r="X10" s="11">
        <v>9</v>
      </c>
      <c r="Y10" s="11">
        <v>2</v>
      </c>
      <c r="Z10" s="11">
        <v>0</v>
      </c>
      <c r="AA10" s="11">
        <v>4</v>
      </c>
      <c r="AB10" s="11">
        <v>0</v>
      </c>
      <c r="AC10" s="11">
        <v>0</v>
      </c>
      <c r="AD10" s="11">
        <v>1</v>
      </c>
      <c r="AE10" s="11">
        <v>1</v>
      </c>
      <c r="AF10" s="11">
        <v>7</v>
      </c>
      <c r="AG10" s="11">
        <v>1</v>
      </c>
      <c r="AH10" s="11">
        <v>0</v>
      </c>
      <c r="AI10" s="11">
        <v>1</v>
      </c>
      <c r="AJ10" s="11">
        <v>40</v>
      </c>
      <c r="AK10" s="11">
        <v>13</v>
      </c>
      <c r="AL10" s="11">
        <v>22</v>
      </c>
      <c r="AM10" s="11">
        <v>28</v>
      </c>
      <c r="AN10" s="11">
        <v>56</v>
      </c>
      <c r="AO10" s="11">
        <v>12</v>
      </c>
      <c r="AP10" s="11">
        <v>48</v>
      </c>
      <c r="AQ10" s="11">
        <v>55</v>
      </c>
      <c r="AR10" s="11">
        <v>9</v>
      </c>
      <c r="AS10" s="11">
        <v>26</v>
      </c>
      <c r="AT10" s="11">
        <v>44</v>
      </c>
      <c r="AU10" s="11">
        <v>14</v>
      </c>
      <c r="AV10" s="11">
        <v>48</v>
      </c>
      <c r="AW10" s="11">
        <v>51</v>
      </c>
      <c r="AX10" s="11">
        <v>16</v>
      </c>
    </row>
    <row r="11" spans="1:50" x14ac:dyDescent="0.25">
      <c r="B11" s="11">
        <v>1</v>
      </c>
      <c r="C11" s="11">
        <v>14</v>
      </c>
      <c r="D11" s="11">
        <v>17</v>
      </c>
      <c r="E11" s="11">
        <v>74</v>
      </c>
      <c r="F11" s="11">
        <v>14</v>
      </c>
      <c r="G11" s="11">
        <v>16</v>
      </c>
      <c r="J11" s="11">
        <v>49</v>
      </c>
      <c r="K11" s="11">
        <v>75</v>
      </c>
      <c r="L11" s="11">
        <v>29</v>
      </c>
      <c r="M11" s="11">
        <v>55</v>
      </c>
      <c r="N11" s="11">
        <v>57</v>
      </c>
      <c r="O11" s="11">
        <v>58</v>
      </c>
      <c r="P11" s="11">
        <v>18</v>
      </c>
      <c r="Q11" s="11">
        <v>24</v>
      </c>
      <c r="R11" s="11">
        <v>33</v>
      </c>
      <c r="S11" s="11">
        <v>48</v>
      </c>
      <c r="T11" s="11">
        <v>131</v>
      </c>
      <c r="U11" s="11">
        <v>201</v>
      </c>
      <c r="V11" s="11">
        <v>32</v>
      </c>
      <c r="W11" s="11">
        <v>11</v>
      </c>
      <c r="X11" s="11">
        <v>15</v>
      </c>
      <c r="Y11" s="11">
        <v>0</v>
      </c>
      <c r="Z11" s="11">
        <v>0</v>
      </c>
      <c r="AA11" s="11">
        <v>3</v>
      </c>
      <c r="AB11" s="11">
        <v>1</v>
      </c>
      <c r="AC11" s="11">
        <v>0</v>
      </c>
      <c r="AD11" s="11">
        <v>3</v>
      </c>
      <c r="AE11" s="11">
        <v>4</v>
      </c>
      <c r="AF11" s="11">
        <v>3</v>
      </c>
      <c r="AG11" s="11">
        <v>1</v>
      </c>
      <c r="AH11" s="11">
        <v>2</v>
      </c>
      <c r="AI11" s="11">
        <v>0</v>
      </c>
      <c r="AJ11" s="11">
        <v>43</v>
      </c>
      <c r="AK11" s="11">
        <v>7</v>
      </c>
      <c r="AL11" s="11">
        <v>18</v>
      </c>
      <c r="AM11" s="11">
        <v>18</v>
      </c>
      <c r="AN11" s="11">
        <v>57</v>
      </c>
      <c r="AO11" s="11">
        <v>5</v>
      </c>
      <c r="AP11" s="11">
        <v>48</v>
      </c>
      <c r="AQ11" s="11">
        <v>54</v>
      </c>
      <c r="AR11" s="11">
        <v>14</v>
      </c>
      <c r="AS11" s="11">
        <v>22</v>
      </c>
      <c r="AT11" s="11">
        <v>24</v>
      </c>
      <c r="AU11" s="11">
        <v>9</v>
      </c>
      <c r="AV11" s="11">
        <v>49</v>
      </c>
      <c r="AW11" s="11">
        <v>53</v>
      </c>
      <c r="AX11" s="11">
        <v>22</v>
      </c>
    </row>
    <row r="14" spans="1:50" x14ac:dyDescent="0.25">
      <c r="A14" s="5" t="s">
        <v>4</v>
      </c>
    </row>
    <row r="15" spans="1:50" x14ac:dyDescent="0.25">
      <c r="A15" s="11" t="s">
        <v>1</v>
      </c>
      <c r="B15" s="13">
        <f>AVERAGE(B5:B7)/0.01*B4</f>
        <v>80000000</v>
      </c>
      <c r="C15" s="13">
        <f>AVERAGE(C5:C7)/0.01*C4</f>
        <v>130000000</v>
      </c>
      <c r="D15" s="13">
        <f>AVERAGE(D5:D7)/0.01*D4</f>
        <v>64000000</v>
      </c>
      <c r="E15" s="13">
        <f>AVERAGE(E5:E7)/0.01*E4</f>
        <v>153333333.33333331</v>
      </c>
      <c r="F15" s="13">
        <f>AVERAGE(F5:F7)/0.01*F4</f>
        <v>150000000</v>
      </c>
      <c r="G15" s="13">
        <f>AVERAGE(G5:G7)/0.01*G4</f>
        <v>100000000</v>
      </c>
      <c r="H15" s="13">
        <f>AVERAGE(H5:H7)/0.01*H4</f>
        <v>9000000</v>
      </c>
      <c r="I15" s="13">
        <f>AVERAGE(I5:I7)/0.01*I4</f>
        <v>5400000</v>
      </c>
      <c r="J15" s="13">
        <f>AVERAGE(J5:J7)/0.01*J4</f>
        <v>71000000</v>
      </c>
      <c r="K15" s="13">
        <f>AVERAGE(K5:K7)/0.01*K4</f>
        <v>11333333.333333332</v>
      </c>
      <c r="L15" s="13">
        <f>AVERAGE(L5:L7)/0.01*L4</f>
        <v>19000000</v>
      </c>
      <c r="M15" s="13">
        <f>AVERAGE(M5:M7)/0.01*M4</f>
        <v>150000000</v>
      </c>
      <c r="N15" s="13">
        <f>AVERAGE(N5:N7)/0.01*N4</f>
        <v>80000000</v>
      </c>
      <c r="O15" s="13">
        <f>AVERAGE(O5:O7)/0.01*O4</f>
        <v>110000000</v>
      </c>
      <c r="P15" s="13">
        <f>AVERAGE(P5:P7)/0.01*P4</f>
        <v>8266666.666666666</v>
      </c>
      <c r="Q15" s="13">
        <f>AVERAGE(Q5:Q7)/0.01*Q4</f>
        <v>6333333.333333333</v>
      </c>
      <c r="R15" s="13">
        <f>AVERAGE(R5:R7)/0.01*R4</f>
        <v>3466666.6666666665</v>
      </c>
      <c r="S15" s="13">
        <f>AVERAGE(S5:S7)/0.01*S4</f>
        <v>120000000</v>
      </c>
      <c r="T15" s="13">
        <f>AVERAGE(T5:T7)/0.01*T4</f>
        <v>113333333.33333333</v>
      </c>
      <c r="U15" s="13">
        <f>AVERAGE(U5:U7)/0.01*U4</f>
        <v>76666666.666666657</v>
      </c>
      <c r="V15" s="13">
        <f>AVERAGE(V5:V7)/0.01*V4</f>
        <v>140000000</v>
      </c>
      <c r="W15" s="13">
        <f>AVERAGE(W5:W7)/0.01*W4</f>
        <v>110000000</v>
      </c>
      <c r="X15" s="13">
        <f>AVERAGE(X5:X7)/0.01*X4</f>
        <v>136666666.66666666</v>
      </c>
      <c r="Y15" s="13">
        <f>AVERAGE(Y5:Y7)/0.01*Y4</f>
        <v>110000000</v>
      </c>
      <c r="Z15" s="13">
        <f>AVERAGE(Z5:Z7)/0.01*Z4</f>
        <v>130000000</v>
      </c>
      <c r="AA15" s="13">
        <f>AVERAGE(AA5:AA7)/0.01*AA4</f>
        <v>110000000</v>
      </c>
      <c r="AB15" s="13">
        <f>AVERAGE(AB5:AB7)/0.01*AB4</f>
        <v>120000000</v>
      </c>
      <c r="AC15" s="13">
        <f>AVERAGE(AC5:AC7)/0.01*AC4</f>
        <v>60666666.666666664</v>
      </c>
      <c r="AD15" s="13">
        <f>AVERAGE(AD5:AD7)/0.01*AD4</f>
        <v>64666666.666666672</v>
      </c>
      <c r="AE15" s="13">
        <f>AVERAGE(AE5:AE7)/0.01*AE4</f>
        <v>58000000</v>
      </c>
      <c r="AF15" s="13">
        <f>AVERAGE(AF5:AF7)/0.01*AF4</f>
        <v>30333333.333333332</v>
      </c>
      <c r="AG15" s="13">
        <f>AVERAGE(AG5:AG7)/0.01*AG4</f>
        <v>170000000</v>
      </c>
      <c r="AH15" s="13">
        <f>AVERAGE(AH5:AH7)/0.01*AH4</f>
        <v>116666666.66666666</v>
      </c>
      <c r="AI15" s="13">
        <f>AVERAGE(AI5:AI7)/0.01*AI4</f>
        <v>96666666.666666657</v>
      </c>
      <c r="AJ15" s="13">
        <f>AVERAGE(AJ5:AJ7)/0.01*AJ4</f>
        <v>65666666.666666672</v>
      </c>
      <c r="AK15" s="13">
        <f>AVERAGE(AK5:AK7)/0.01*AK4</f>
        <v>54000000</v>
      </c>
      <c r="AL15" s="13">
        <f>AVERAGE(AL5:AL7)/0.01*AL4</f>
        <v>20333333.333333332</v>
      </c>
      <c r="AM15" s="13">
        <f>AVERAGE(AM5:AM7)/0.01*AM4</f>
        <v>73333333.333333328</v>
      </c>
      <c r="AN15" s="13">
        <f>AVERAGE(AN5:AN7)/0.01*AN4</f>
        <v>9000000</v>
      </c>
      <c r="AO15" s="13">
        <f>AVERAGE(AO5:AO7)/0.01*AO4</f>
        <v>19333333.333333332</v>
      </c>
      <c r="AP15" s="13">
        <f>AVERAGE(AP5:AP7)/0.01*AP4</f>
        <v>6133333.333333333</v>
      </c>
      <c r="AQ15" s="13">
        <f>AVERAGE(AQ5:AQ7)/0.01*AQ4</f>
        <v>7000000</v>
      </c>
      <c r="AR15" s="13">
        <f>AVERAGE(AR5:AR7)/0.01*AR4</f>
        <v>3100000</v>
      </c>
      <c r="AS15" s="13">
        <f>AVERAGE(AS5:AS7)/0.01*AS4</f>
        <v>6600000</v>
      </c>
      <c r="AT15" s="13">
        <f>AVERAGE(AT5:AT7)/0.01*AT4</f>
        <v>800000</v>
      </c>
      <c r="AU15" s="13">
        <f>AVERAGE(AU5:AU7)/0.01*AU4</f>
        <v>466666.66666666669</v>
      </c>
      <c r="AV15" s="13">
        <f>AVERAGE(AV5:AV7)/0.01*AV4</f>
        <v>7333333.333333333</v>
      </c>
      <c r="AW15" s="13">
        <f>AVERAGE(AW5:AW7)/0.01*AW4</f>
        <v>10666666.666666666</v>
      </c>
      <c r="AX15" s="13">
        <f>AVERAGE(AX5:AX7)/0.01*AX4</f>
        <v>3600000</v>
      </c>
    </row>
    <row r="16" spans="1:50" x14ac:dyDescent="0.25">
      <c r="A16" s="11" t="s">
        <v>31</v>
      </c>
      <c r="B16" s="13">
        <f>AVERAGE(B9:B11)/0.01*B8</f>
        <v>66666.666666666657</v>
      </c>
      <c r="C16" s="13">
        <f>AVERAGE(C9:C11)/0.01*C8</f>
        <v>1500000</v>
      </c>
      <c r="D16" s="13">
        <f>AVERAGE(D9:D11)/0.01*D8</f>
        <v>1233333.3333333333</v>
      </c>
      <c r="E16" s="13">
        <f>AVERAGE(E9:E11)/0.01*E8</f>
        <v>956666.66666666663</v>
      </c>
      <c r="F16" s="13">
        <f>AVERAGE(F9:F11)/0.01*F8</f>
        <v>1333333.3333333333</v>
      </c>
      <c r="G16" s="13">
        <f>AVERAGE(G9:G11)/0.01*G8</f>
        <v>1566666.6666666665</v>
      </c>
      <c r="H16" s="13">
        <f>AVERAGE(H9:H11)/0.01*H8</f>
        <v>64000</v>
      </c>
      <c r="I16" s="13">
        <f>AVERAGE(I9:I11)/0.01*I8</f>
        <v>44000</v>
      </c>
      <c r="J16" s="13">
        <f>AVERAGE(J9:J11)/0.01*J8</f>
        <v>446666.66666666663</v>
      </c>
      <c r="K16" s="13">
        <f>AVERAGE(K9:K11)/0.01*K8</f>
        <v>683333.33333333326</v>
      </c>
      <c r="L16" s="13">
        <f>AVERAGE(L9:L11)/0.01*L8</f>
        <v>2466666.6666666665</v>
      </c>
      <c r="M16" s="13">
        <f>AVERAGE(M9:M11)/0.01*M8</f>
        <v>526666.66666666663</v>
      </c>
      <c r="N16" s="13">
        <f>AVERAGE(N9:N11)/0.01*N8</f>
        <v>530000</v>
      </c>
      <c r="O16" s="13">
        <f>AVERAGE(O9:O11)/0.01*O8</f>
        <v>570000</v>
      </c>
      <c r="P16" s="13">
        <f>AVERAGE(P9:P11)/0.01*P8</f>
        <v>1733333.3333333333</v>
      </c>
      <c r="Q16" s="13">
        <f>AVERAGE(Q9:Q11)/0.01*Q8</f>
        <v>2200000</v>
      </c>
      <c r="R16" s="13">
        <f>AVERAGE(R9:R11)/0.01*R8</f>
        <v>366666.66666666663</v>
      </c>
      <c r="S16" s="13">
        <f>AVERAGE(S9:S11)/0.01*S8</f>
        <v>600000</v>
      </c>
      <c r="T16" s="13">
        <f>AVERAGE(T9:T11)/0.01*T8</f>
        <v>134000</v>
      </c>
      <c r="U16" s="13">
        <f>AVERAGE(U9:U11)/0.01*U8</f>
        <v>216666.66666666663</v>
      </c>
      <c r="V16" s="13">
        <f>AVERAGE(V9:V11)/0.01*V8</f>
        <v>21000</v>
      </c>
      <c r="W16" s="13">
        <f>AVERAGE(W9:W11)/0.01*W8</f>
        <v>17000</v>
      </c>
      <c r="X16" s="13">
        <f>AVERAGE(X9:X11)/0.01*X8</f>
        <v>14666.666666666664</v>
      </c>
      <c r="Y16" s="13">
        <f>AVERAGE(Y9:Y11)/0.01*Y8</f>
        <v>1000</v>
      </c>
      <c r="Z16" s="13">
        <f>AVERAGE(Z9:Z11)/0.01*Z8</f>
        <v>333.33333333333326</v>
      </c>
      <c r="AA16" s="13">
        <f>AVERAGE(AA9:AA11)/0.01*AA8</f>
        <v>3000</v>
      </c>
      <c r="AB16" s="13">
        <f>AVERAGE(AB9:AB11)/0.01*AB8</f>
        <v>1000</v>
      </c>
      <c r="AC16" s="13">
        <f>AVERAGE(AC9:AC11)/0.01*AC8</f>
        <v>333.33333333333326</v>
      </c>
      <c r="AD16" s="13">
        <f>AVERAGE(AD9:AD11)/0.01*AD8</f>
        <v>2666.6666666666661</v>
      </c>
      <c r="AE16" s="13">
        <f>AVERAGE(AE9:AE11)/0.01*AE8</f>
        <v>3333.333333333333</v>
      </c>
      <c r="AF16" s="13">
        <f>AVERAGE(AF9:AF11)/0.01*AF8</f>
        <v>4000</v>
      </c>
      <c r="AG16" s="13">
        <f>AVERAGE(AG9:AG11)/0.01*AG8</f>
        <v>1000</v>
      </c>
      <c r="AH16" s="13">
        <f>AVERAGE(AH9:AH11)/0.01*AH8</f>
        <v>666.66666666666652</v>
      </c>
      <c r="AI16" s="13">
        <f>AVERAGE(AI9:AI11)/0.01*AI8</f>
        <v>1000</v>
      </c>
      <c r="AJ16" s="13">
        <f>AVERAGE(AJ9:AJ11)/0.01*AJ8</f>
        <v>390000</v>
      </c>
      <c r="AK16" s="13">
        <f>AVERAGE(AK9:AK11)/0.01*AK8</f>
        <v>1033333.3333333333</v>
      </c>
      <c r="AL16" s="13">
        <f>AVERAGE(AL9:AL11)/0.01*AL8</f>
        <v>1533333.3333333333</v>
      </c>
      <c r="AM16" s="13">
        <f>AVERAGE(AM9:AM11)/0.01*AM8</f>
        <v>2233333.333333333</v>
      </c>
      <c r="AN16" s="13">
        <f>AVERAGE(AN9:AN11)/0.01*AN8</f>
        <v>603333.33333333326</v>
      </c>
      <c r="AO16" s="13">
        <f>AVERAGE(AO9:AO11)/0.01*AO8</f>
        <v>800000</v>
      </c>
      <c r="AP16" s="13">
        <f>AVERAGE(AP9:AP11)/0.01*AP8</f>
        <v>506666.66666666663</v>
      </c>
      <c r="AQ16" s="13">
        <f>AVERAGE(AQ9:AQ11)/0.01*AQ8</f>
        <v>550000</v>
      </c>
      <c r="AR16" s="13">
        <f>AVERAGE(AR9:AR11)/0.01*AR8</f>
        <v>110000</v>
      </c>
      <c r="AS16" s="13">
        <f>AVERAGE(AS9:AS11)/0.01*AS8</f>
        <v>243333.33333333331</v>
      </c>
      <c r="AT16" s="13">
        <f>AVERAGE(AT9:AT11)/0.01*AT8</f>
        <v>333333.33333333337</v>
      </c>
      <c r="AU16" s="13">
        <f>AVERAGE(AU9:AU11)/0.01*AU8</f>
        <v>93333.333333333343</v>
      </c>
      <c r="AV16" s="13">
        <f>AVERAGE(AV9:AV11)/0.01*AV8</f>
        <v>43666.666666666657</v>
      </c>
      <c r="AW16" s="13">
        <f>AVERAGE(AW9:AW11)/0.01*AW8</f>
        <v>51666.666666666657</v>
      </c>
      <c r="AX16" s="13">
        <f>AVERAGE(AX9:AX11)/0.01*AX8</f>
        <v>17666.666666666668</v>
      </c>
    </row>
    <row r="18" spans="1:50" x14ac:dyDescent="0.25">
      <c r="A18" s="5" t="s">
        <v>30</v>
      </c>
      <c r="B18" s="13">
        <f>B16/B15</f>
        <v>8.3333333333333317E-4</v>
      </c>
      <c r="C18" s="13">
        <f>C16/C15</f>
        <v>1.1538461538461539E-2</v>
      </c>
      <c r="D18" s="13">
        <f>D16/D15</f>
        <v>1.9270833333333331E-2</v>
      </c>
      <c r="E18" s="13">
        <f>E16/E15</f>
        <v>6.2391304347826091E-3</v>
      </c>
      <c r="F18" s="13">
        <f>F16/F15</f>
        <v>8.8888888888888889E-3</v>
      </c>
      <c r="G18" s="13">
        <f>G16/G15</f>
        <v>1.5666666666666666E-2</v>
      </c>
      <c r="H18" s="13">
        <f>H16/H15</f>
        <v>7.1111111111111115E-3</v>
      </c>
      <c r="I18" s="13">
        <f>I16/I15</f>
        <v>8.1481481481481474E-3</v>
      </c>
      <c r="J18" s="13">
        <f>J16/J15</f>
        <v>6.2910798122065726E-3</v>
      </c>
      <c r="K18" s="13">
        <f>K16/K15</f>
        <v>6.0294117647058824E-2</v>
      </c>
      <c r="L18" s="13">
        <f>L16/L15</f>
        <v>0.12982456140350876</v>
      </c>
      <c r="M18" s="13">
        <f>M16/M15</f>
        <v>3.5111111111111107E-3</v>
      </c>
      <c r="N18" s="13">
        <f>N16/N15</f>
        <v>6.6249999999999998E-3</v>
      </c>
      <c r="O18" s="13">
        <f>O16/O15</f>
        <v>5.1818181818181815E-3</v>
      </c>
      <c r="P18" s="13">
        <f>P16/P15</f>
        <v>0.20967741935483872</v>
      </c>
      <c r="Q18" s="13">
        <f>Q16/Q15</f>
        <v>0.3473684210526316</v>
      </c>
      <c r="R18" s="13">
        <f>R16/R15</f>
        <v>0.10576923076923077</v>
      </c>
      <c r="S18" s="13">
        <f>S16/S15</f>
        <v>5.0000000000000001E-3</v>
      </c>
      <c r="T18" s="13">
        <f>T16/T15</f>
        <v>1.1823529411764705E-3</v>
      </c>
      <c r="U18" s="13">
        <f>U16/U15</f>
        <v>2.8260869565217388E-3</v>
      </c>
      <c r="V18" s="13">
        <f>V16/V15</f>
        <v>1.4999999999999999E-4</v>
      </c>
      <c r="W18" s="13">
        <f>W16/W15</f>
        <v>1.5454545454545454E-4</v>
      </c>
      <c r="X18" s="13">
        <f>X16/X15</f>
        <v>1.073170731707317E-4</v>
      </c>
      <c r="Y18" s="13">
        <f>Y16/Y15</f>
        <v>9.090909090909091E-6</v>
      </c>
      <c r="Z18" s="13">
        <f>Z16/Z15</f>
        <v>2.5641025641025635E-6</v>
      </c>
      <c r="AA18" s="13">
        <f>AA16/AA15</f>
        <v>2.7272727272727273E-5</v>
      </c>
      <c r="AB18" s="13">
        <f>AB16/AB15</f>
        <v>8.3333333333333337E-6</v>
      </c>
      <c r="AC18" s="13">
        <f>AC16/AC15</f>
        <v>5.4945054945054935E-6</v>
      </c>
      <c r="AD18" s="13">
        <f>AD16/AD15</f>
        <v>4.1237113402061841E-5</v>
      </c>
      <c r="AE18" s="13">
        <f>AE16/AE15</f>
        <v>5.747126436781609E-5</v>
      </c>
      <c r="AF18" s="13">
        <f>AF16/AF15</f>
        <v>1.3186813186813188E-4</v>
      </c>
      <c r="AG18" s="13">
        <f>AG16/AG15</f>
        <v>5.8823529411764709E-6</v>
      </c>
      <c r="AH18" s="13">
        <f>AH16/AH15</f>
        <v>5.7142857142857137E-6</v>
      </c>
      <c r="AI18" s="23">
        <f>AI16/AI15</f>
        <v>1.0344827586206898E-5</v>
      </c>
      <c r="AJ18" s="13">
        <f>AJ16/AJ15</f>
        <v>5.9390862944162428E-3</v>
      </c>
      <c r="AK18" s="13">
        <f>AK16/AK15</f>
        <v>1.91358024691358E-2</v>
      </c>
      <c r="AL18" s="13">
        <f>AL16/AL15</f>
        <v>7.5409836065573776E-2</v>
      </c>
      <c r="AM18" s="13">
        <f>AM16/AM15</f>
        <v>3.0454545454545453E-2</v>
      </c>
      <c r="AN18" s="13">
        <f>AN16/AN15</f>
        <v>6.7037037037037034E-2</v>
      </c>
      <c r="AO18" s="13">
        <f>AO16/AO15</f>
        <v>4.1379310344827586E-2</v>
      </c>
      <c r="AP18" s="13">
        <f>AP16/AP15</f>
        <v>8.2608695652173908E-2</v>
      </c>
      <c r="AQ18" s="13">
        <f>AQ16/AQ15</f>
        <v>7.857142857142857E-2</v>
      </c>
      <c r="AR18" s="13">
        <f>AR16/AR15</f>
        <v>3.5483870967741936E-2</v>
      </c>
      <c r="AS18" s="13">
        <f>AS16/AS15</f>
        <v>3.6868686868686863E-2</v>
      </c>
      <c r="AT18" s="13">
        <f>AT16/AT15</f>
        <v>0.41666666666666674</v>
      </c>
      <c r="AU18" s="13">
        <f>AU16/AU15</f>
        <v>0.2</v>
      </c>
      <c r="AV18" s="13">
        <f>AV16/AV15</f>
        <v>5.9545454545454537E-3</v>
      </c>
      <c r="AW18" s="13">
        <f>AW16/AW15</f>
        <v>4.8437499999999991E-3</v>
      </c>
      <c r="AX18" s="13">
        <f>AX16/AX15</f>
        <v>4.9074074074074081E-3</v>
      </c>
    </row>
  </sheetData>
  <mergeCells count="15">
    <mergeCell ref="J3:O3"/>
    <mergeCell ref="P3:U3"/>
    <mergeCell ref="V3:X3"/>
    <mergeCell ref="Y3:AA3"/>
    <mergeCell ref="AB3:AD3"/>
    <mergeCell ref="AJ2:AX2"/>
    <mergeCell ref="P2:AI2"/>
    <mergeCell ref="B2:O2"/>
    <mergeCell ref="AE3:AI3"/>
    <mergeCell ref="AJ3:AL3"/>
    <mergeCell ref="AM3:AO3"/>
    <mergeCell ref="AP3:AR3"/>
    <mergeCell ref="AV3:AX3"/>
    <mergeCell ref="AS3:AU3"/>
    <mergeCell ref="B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Fig2A</vt:lpstr>
      <vt:lpstr>Fig2B</vt:lpstr>
      <vt:lpstr>Fig2C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Hu</dc:creator>
  <cp:lastModifiedBy>Linda Hu</cp:lastModifiedBy>
  <dcterms:created xsi:type="dcterms:W3CDTF">2025-07-25T21:04:42Z</dcterms:created>
  <dcterms:modified xsi:type="dcterms:W3CDTF">2025-07-30T19:09:49Z</dcterms:modified>
</cp:coreProperties>
</file>