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8d2b78e4e407bb0/Documents/Work/Manuscripts/hpaC paper/Files for NU prism data repository/"/>
    </mc:Choice>
  </mc:AlternateContent>
  <xr:revisionPtr revIDLastSave="191" documentId="8_{9D511A6D-1980-461B-B5CF-E5DB476CFE52}" xr6:coauthVersionLast="47" xr6:coauthVersionMax="47" xr10:uidLastSave="{21E9A954-83CB-491C-A597-B5BC6566C81F}"/>
  <bookViews>
    <workbookView xWindow="-96" yWindow="0" windowWidth="11712" windowHeight="12336" tabRatio="523" xr2:uid="{87DB5B53-65D1-4868-AF44-CC436CB09125}"/>
  </bookViews>
  <sheets>
    <sheet name="Fig4A_FigS1AB" sheetId="1" r:id="rId1"/>
    <sheet name="Fig4B_FigS1C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7" i="2" l="1"/>
  <c r="AO21" i="2" s="1"/>
  <c r="AP17" i="2"/>
  <c r="AP21" i="2" s="1"/>
  <c r="AQ17" i="2"/>
  <c r="AQ21" i="2" s="1"/>
  <c r="AR17" i="2"/>
  <c r="AR21" i="2" s="1"/>
  <c r="AS17" i="2"/>
  <c r="AS21" i="2" s="1"/>
  <c r="AT17" i="2"/>
  <c r="AT21" i="2" s="1"/>
  <c r="AU17" i="2"/>
  <c r="AU21" i="2" s="1"/>
  <c r="AV17" i="2"/>
  <c r="AV21" i="2" s="1"/>
  <c r="AW17" i="2"/>
  <c r="AW21" i="2" s="1"/>
  <c r="AX17" i="2"/>
  <c r="AX21" i="2" s="1"/>
  <c r="AY17" i="2"/>
  <c r="AY21" i="2" s="1"/>
  <c r="AZ17" i="2"/>
  <c r="AZ21" i="2" s="1"/>
  <c r="BA17" i="2"/>
  <c r="BB17" i="2"/>
  <c r="BB21" i="2" s="1"/>
  <c r="BC17" i="2"/>
  <c r="BD17" i="2"/>
  <c r="BE17" i="2"/>
  <c r="BE21" i="2" s="1"/>
  <c r="BF17" i="2"/>
  <c r="BG17" i="2"/>
  <c r="BH17" i="2"/>
  <c r="BH21" i="2" s="1"/>
  <c r="BI17" i="2"/>
  <c r="BI21" i="2" s="1"/>
  <c r="BJ17" i="2"/>
  <c r="BJ21" i="2" s="1"/>
  <c r="BK17" i="2"/>
  <c r="BK21" i="2" s="1"/>
  <c r="BL17" i="2"/>
  <c r="BL21" i="2" s="1"/>
  <c r="BM17" i="2"/>
  <c r="BM21" i="2" s="1"/>
  <c r="BN17" i="2"/>
  <c r="BN21" i="2" s="1"/>
  <c r="BO17" i="2"/>
  <c r="BO21" i="2" s="1"/>
  <c r="BP17" i="2"/>
  <c r="BP21" i="2" s="1"/>
  <c r="BQ17" i="2"/>
  <c r="BR17" i="2"/>
  <c r="BR21" i="2" s="1"/>
  <c r="BS17" i="2"/>
  <c r="BS21" i="2" s="1"/>
  <c r="BT17" i="2"/>
  <c r="BU17" i="2"/>
  <c r="AP18" i="2"/>
  <c r="AQ18" i="2"/>
  <c r="AR18" i="2"/>
  <c r="AS18" i="2"/>
  <c r="AT18" i="2"/>
  <c r="AU18" i="2"/>
  <c r="AU22" i="2" s="1"/>
  <c r="AV18" i="2"/>
  <c r="AW18" i="2"/>
  <c r="AX18" i="2"/>
  <c r="BF18" i="2"/>
  <c r="BG18" i="2"/>
  <c r="BH18" i="2"/>
  <c r="BI18" i="2"/>
  <c r="BJ18" i="2"/>
  <c r="BK18" i="2"/>
  <c r="BL18" i="2"/>
  <c r="BL22" i="2" s="1"/>
  <c r="BM18" i="2"/>
  <c r="BN18" i="2"/>
  <c r="AO19" i="2"/>
  <c r="AS19" i="2"/>
  <c r="AT19" i="2"/>
  <c r="AT23" i="2" s="1"/>
  <c r="AU19" i="2"/>
  <c r="AU23" i="2" s="1"/>
  <c r="AV19" i="2"/>
  <c r="AW19" i="2"/>
  <c r="AX19" i="2"/>
  <c r="AY19" i="2"/>
  <c r="AZ19" i="2"/>
  <c r="BA19" i="2"/>
  <c r="BB19" i="2"/>
  <c r="BC19" i="2"/>
  <c r="BD19" i="2"/>
  <c r="BE19" i="2"/>
  <c r="BK19" i="2"/>
  <c r="BL19" i="2"/>
  <c r="BM19" i="2"/>
  <c r="BN19" i="2"/>
  <c r="BO19" i="2"/>
  <c r="BP19" i="2"/>
  <c r="BQ19" i="2"/>
  <c r="BR19" i="2"/>
  <c r="BS19" i="2"/>
  <c r="BT19" i="2"/>
  <c r="BU19" i="2"/>
  <c r="E17" i="2"/>
  <c r="F17" i="2"/>
  <c r="F21" i="2" s="1"/>
  <c r="G17" i="2"/>
  <c r="H17" i="2"/>
  <c r="I17" i="2"/>
  <c r="I21" i="2" s="1"/>
  <c r="J17" i="2"/>
  <c r="J21" i="2" s="1"/>
  <c r="K17" i="2"/>
  <c r="L17" i="2"/>
  <c r="M17" i="2"/>
  <c r="M21" i="2" s="1"/>
  <c r="N17" i="2"/>
  <c r="O17" i="2"/>
  <c r="P17" i="2"/>
  <c r="P21" i="2" s="1"/>
  <c r="Q17" i="2"/>
  <c r="Q21" i="2" s="1"/>
  <c r="R17" i="2"/>
  <c r="S17" i="2"/>
  <c r="T17" i="2"/>
  <c r="U17" i="2"/>
  <c r="U21" i="2" s="1"/>
  <c r="V17" i="2"/>
  <c r="W17" i="2"/>
  <c r="W21" i="2" s="1"/>
  <c r="X17" i="2"/>
  <c r="X21" i="2" s="1"/>
  <c r="Y17" i="2"/>
  <c r="Z17" i="2"/>
  <c r="AA17" i="2"/>
  <c r="AB17" i="2"/>
  <c r="AC17" i="2"/>
  <c r="AD17" i="2"/>
  <c r="AE17" i="2"/>
  <c r="AF17" i="2"/>
  <c r="AG17" i="2"/>
  <c r="AG21" i="2" s="1"/>
  <c r="AH17" i="2"/>
  <c r="AI17" i="2"/>
  <c r="AI21" i="2" s="1"/>
  <c r="AJ17" i="2"/>
  <c r="AK17" i="2"/>
  <c r="AL17" i="2"/>
  <c r="AM17" i="2"/>
  <c r="AM21" i="2" s="1"/>
  <c r="AN17" i="2"/>
  <c r="E18" i="2"/>
  <c r="F18" i="2"/>
  <c r="F22" i="2" s="1"/>
  <c r="G18" i="2"/>
  <c r="G22" i="2" s="1"/>
  <c r="I18" i="2"/>
  <c r="J18" i="2"/>
  <c r="K18" i="2"/>
  <c r="L18" i="2"/>
  <c r="M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AC19" i="2"/>
  <c r="AD19" i="2"/>
  <c r="AF19" i="2"/>
  <c r="AG19" i="2"/>
  <c r="AH19" i="2"/>
  <c r="AI19" i="2"/>
  <c r="AJ19" i="2"/>
  <c r="AK19" i="2"/>
  <c r="AL19" i="2"/>
  <c r="AM19" i="2"/>
  <c r="AN19" i="2"/>
  <c r="N21" i="2"/>
  <c r="O21" i="2"/>
  <c r="W22" i="2"/>
  <c r="D18" i="2"/>
  <c r="D17" i="2"/>
  <c r="D21" i="2" s="1"/>
  <c r="I23" i="2" l="1"/>
  <c r="V22" i="2"/>
  <c r="N23" i="2"/>
  <c r="P23" i="2"/>
  <c r="O23" i="2"/>
  <c r="AI23" i="2"/>
  <c r="BM23" i="2"/>
  <c r="BO23" i="2"/>
  <c r="BL23" i="2"/>
  <c r="BI22" i="2"/>
  <c r="BN23" i="2"/>
  <c r="BH22" i="2"/>
  <c r="AP22" i="2"/>
  <c r="V21" i="2"/>
  <c r="M23" i="2"/>
  <c r="AH22" i="2"/>
  <c r="R23" i="2"/>
  <c r="BJ22" i="2"/>
  <c r="T23" i="2"/>
  <c r="R21" i="2"/>
  <c r="BB23" i="2"/>
  <c r="AR22" i="2"/>
  <c r="S23" i="2"/>
  <c r="U22" i="2"/>
  <c r="D22" i="2"/>
  <c r="AG22" i="2"/>
  <c r="AO23" i="2"/>
  <c r="AN21" i="2"/>
  <c r="AM23" i="2"/>
  <c r="AN23" i="2"/>
  <c r="BC21" i="2"/>
  <c r="BE23" i="2"/>
  <c r="BD21" i="2"/>
  <c r="BD23" i="2"/>
  <c r="BC23" i="2"/>
  <c r="BU23" i="2"/>
  <c r="BT21" i="2"/>
  <c r="BT23" i="2"/>
  <c r="BU21" i="2"/>
  <c r="T21" i="2"/>
  <c r="S21" i="2"/>
  <c r="BQ23" i="2"/>
  <c r="BA23" i="2"/>
  <c r="BA21" i="2"/>
  <c r="AK23" i="2"/>
  <c r="AJ23" i="2"/>
  <c r="AK21" i="2"/>
  <c r="AL21" i="2"/>
  <c r="AJ21" i="2"/>
  <c r="AL23" i="2"/>
  <c r="Q23" i="2"/>
  <c r="BN22" i="2"/>
  <c r="BM22" i="2"/>
  <c r="AW22" i="2"/>
  <c r="AV23" i="2"/>
  <c r="AX22" i="2"/>
  <c r="AV22" i="2"/>
  <c r="AH23" i="2"/>
  <c r="AF22" i="2"/>
  <c r="AG23" i="2"/>
  <c r="AH21" i="2"/>
  <c r="AF21" i="2"/>
  <c r="K23" i="2"/>
  <c r="L22" i="2"/>
  <c r="M22" i="2"/>
  <c r="K21" i="2"/>
  <c r="AE21" i="2"/>
  <c r="AD23" i="2"/>
  <c r="AC22" i="2"/>
  <c r="AC21" i="2"/>
  <c r="AD21" i="2"/>
  <c r="J23" i="2"/>
  <c r="H23" i="2"/>
  <c r="I22" i="2"/>
  <c r="H21" i="2"/>
  <c r="BK22" i="2"/>
  <c r="BK23" i="2"/>
  <c r="AT22" i="2"/>
  <c r="AS23" i="2"/>
  <c r="AS22" i="2"/>
  <c r="X22" i="2"/>
  <c r="E21" i="2"/>
  <c r="E22" i="2"/>
  <c r="BG22" i="2"/>
  <c r="AQ22" i="2"/>
  <c r="AA22" i="2"/>
  <c r="AA21" i="2"/>
  <c r="AB22" i="2"/>
  <c r="AB21" i="2"/>
  <c r="Z22" i="2"/>
  <c r="Z21" i="2"/>
  <c r="Y21" i="2"/>
  <c r="Y22" i="2"/>
  <c r="G21" i="2"/>
  <c r="AY23" i="2"/>
  <c r="AX23" i="2"/>
  <c r="AW23" i="2"/>
  <c r="BF22" i="2"/>
  <c r="BG21" i="2"/>
  <c r="BF21" i="2"/>
  <c r="BQ21" i="2"/>
  <c r="BS23" i="2"/>
  <c r="AZ23" i="2"/>
  <c r="BR23" i="2"/>
  <c r="BP23" i="2"/>
  <c r="AE22" i="2"/>
  <c r="K22" i="2"/>
  <c r="L21" i="2"/>
  <c r="AF23" i="2"/>
  <c r="L23" i="2"/>
  <c r="AD22" i="2"/>
  <c r="J22" i="2"/>
  <c r="AC23" i="2"/>
  <c r="I19" i="1"/>
  <c r="I23" i="1" s="1"/>
  <c r="J19" i="1"/>
  <c r="K19" i="1"/>
  <c r="L19" i="1"/>
  <c r="M19" i="1"/>
  <c r="N19" i="1"/>
  <c r="I17" i="1"/>
  <c r="I21" i="1" s="1"/>
  <c r="J17" i="1"/>
  <c r="J21" i="1" s="1"/>
  <c r="K17" i="1"/>
  <c r="K21" i="1" s="1"/>
  <c r="L17" i="1"/>
  <c r="L21" i="1" s="1"/>
  <c r="M17" i="1"/>
  <c r="M21" i="1" s="1"/>
  <c r="N17" i="1"/>
  <c r="N21" i="1" s="1"/>
  <c r="M23" i="1" l="1"/>
  <c r="K23" i="1"/>
  <c r="J23" i="1"/>
  <c r="L23" i="1"/>
  <c r="N23" i="1"/>
  <c r="AU19" i="1" l="1"/>
  <c r="AV19" i="1"/>
  <c r="AW19" i="1"/>
  <c r="AX19" i="1"/>
  <c r="AY19" i="1"/>
  <c r="AZ19" i="1"/>
  <c r="AU17" i="1"/>
  <c r="AU21" i="1" s="1"/>
  <c r="AV17" i="1"/>
  <c r="AV21" i="1" s="1"/>
  <c r="AW17" i="1"/>
  <c r="AW21" i="1" s="1"/>
  <c r="AX17" i="1"/>
  <c r="AX21" i="1" s="1"/>
  <c r="AY17" i="1"/>
  <c r="AY21" i="1" s="1"/>
  <c r="AZ17" i="1"/>
  <c r="AZ21" i="1" s="1"/>
  <c r="AI19" i="1"/>
  <c r="AJ19" i="1"/>
  <c r="AK19" i="1"/>
  <c r="AL19" i="1"/>
  <c r="AM19" i="1"/>
  <c r="AN19" i="1"/>
  <c r="AI17" i="1"/>
  <c r="AI21" i="1" s="1"/>
  <c r="AJ17" i="1"/>
  <c r="AJ21" i="1" s="1"/>
  <c r="AK17" i="1"/>
  <c r="AK21" i="1" s="1"/>
  <c r="AL17" i="1"/>
  <c r="AL21" i="1" s="1"/>
  <c r="AM17" i="1"/>
  <c r="AM21" i="1" s="1"/>
  <c r="AN17" i="1"/>
  <c r="AN21" i="1" s="1"/>
  <c r="T19" i="1"/>
  <c r="T17" i="1"/>
  <c r="U17" i="1"/>
  <c r="V17" i="1"/>
  <c r="W17" i="1"/>
  <c r="X17" i="1"/>
  <c r="Y17" i="1"/>
  <c r="U19" i="1"/>
  <c r="V19" i="1"/>
  <c r="W19" i="1"/>
  <c r="X19" i="1"/>
  <c r="Y19" i="1"/>
  <c r="AI23" i="1" l="1"/>
  <c r="AU23" i="1"/>
  <c r="AM23" i="1"/>
  <c r="AZ23" i="1"/>
  <c r="AY23" i="1"/>
  <c r="AL23" i="1"/>
  <c r="AX23" i="1"/>
  <c r="AN23" i="1"/>
  <c r="AK23" i="1"/>
  <c r="AW23" i="1"/>
  <c r="AJ23" i="1"/>
  <c r="AV23" i="1"/>
  <c r="U23" i="1"/>
  <c r="T23" i="1"/>
  <c r="Y23" i="1"/>
  <c r="X23" i="1"/>
  <c r="W23" i="1"/>
  <c r="V23" i="1"/>
  <c r="E17" i="1" l="1"/>
  <c r="E21" i="1" s="1"/>
  <c r="F17" i="1"/>
  <c r="F21" i="1" s="1"/>
  <c r="G17" i="1"/>
  <c r="H17" i="1"/>
  <c r="O17" i="1"/>
  <c r="O21" i="1" s="1"/>
  <c r="P17" i="1"/>
  <c r="P21" i="1" s="1"/>
  <c r="Q17" i="1"/>
  <c r="Q21" i="1" s="1"/>
  <c r="R17" i="1"/>
  <c r="R21" i="1" s="1"/>
  <c r="S17" i="1"/>
  <c r="S21" i="1" s="1"/>
  <c r="Z17" i="1"/>
  <c r="Z21" i="1" s="1"/>
  <c r="AA17" i="1"/>
  <c r="AB17" i="1"/>
  <c r="AB21" i="1" s="1"/>
  <c r="AC17" i="1"/>
  <c r="AD17" i="1"/>
  <c r="AD21" i="1" s="1"/>
  <c r="AE17" i="1"/>
  <c r="AE21" i="1" s="1"/>
  <c r="AF17" i="1"/>
  <c r="AF21" i="1" s="1"/>
  <c r="AG17" i="1"/>
  <c r="AG21" i="1" s="1"/>
  <c r="AH17" i="1"/>
  <c r="AH21" i="1" s="1"/>
  <c r="AO17" i="1"/>
  <c r="AO21" i="1" s="1"/>
  <c r="AP17" i="1"/>
  <c r="AP21" i="1" s="1"/>
  <c r="AQ17" i="1"/>
  <c r="AQ21" i="1" s="1"/>
  <c r="AR17" i="1"/>
  <c r="AR21" i="1" s="1"/>
  <c r="AS17" i="1"/>
  <c r="AS21" i="1" s="1"/>
  <c r="AT17" i="1"/>
  <c r="AT21" i="1" s="1"/>
  <c r="E18" i="1"/>
  <c r="F18" i="1"/>
  <c r="G18" i="1"/>
  <c r="H18" i="1"/>
  <c r="O18" i="1"/>
  <c r="P18" i="1"/>
  <c r="Q18" i="1"/>
  <c r="R18" i="1"/>
  <c r="S18" i="1"/>
  <c r="Z18" i="1"/>
  <c r="AA18" i="1"/>
  <c r="AB18" i="1"/>
  <c r="AC18" i="1"/>
  <c r="AD18" i="1"/>
  <c r="AE18" i="1"/>
  <c r="AF18" i="1"/>
  <c r="AG18" i="1"/>
  <c r="AH18" i="1"/>
  <c r="AO18" i="1"/>
  <c r="AP18" i="1"/>
  <c r="AQ18" i="1"/>
  <c r="AR18" i="1"/>
  <c r="AS18" i="1"/>
  <c r="AT18" i="1"/>
  <c r="D18" i="1"/>
  <c r="D17" i="1"/>
  <c r="D21" i="1" s="1"/>
  <c r="P22" i="1" l="1"/>
  <c r="Q22" i="1"/>
  <c r="AA21" i="1"/>
  <c r="Z22" i="1"/>
  <c r="F22" i="1"/>
  <c r="O22" i="1"/>
  <c r="AG22" i="1"/>
  <c r="AH22" i="1"/>
  <c r="AF22" i="1"/>
  <c r="AE22" i="1"/>
  <c r="AS22" i="1"/>
  <c r="AT22" i="1"/>
  <c r="AP22" i="1"/>
  <c r="AO22" i="1"/>
  <c r="AR22" i="1"/>
  <c r="AQ22" i="1"/>
  <c r="AB22" i="1"/>
  <c r="AA22" i="1"/>
  <c r="R22" i="1"/>
  <c r="D22" i="1"/>
  <c r="E22" i="1"/>
  <c r="AC22" i="1"/>
  <c r="AD22" i="1"/>
  <c r="AC21" i="1"/>
  <c r="S22" i="1"/>
  <c r="G22" i="1"/>
  <c r="H22" i="1"/>
  <c r="H21" i="1"/>
  <c r="G21" i="1"/>
</calcChain>
</file>

<file path=xl/sharedStrings.xml><?xml version="1.0" encoding="utf-8"?>
<sst xmlns="http://schemas.openxmlformats.org/spreadsheetml/2006/main" count="287" uniqueCount="38">
  <si>
    <t>N-1-60</t>
  </si>
  <si>
    <t>Biorep 1</t>
  </si>
  <si>
    <t>Biorep 2</t>
  </si>
  <si>
    <t>Biorep 3</t>
  </si>
  <si>
    <t>Biorep 4</t>
  </si>
  <si>
    <t>Biorep 5</t>
  </si>
  <si>
    <t>Biorep 6</t>
  </si>
  <si>
    <t>Biorep 7</t>
  </si>
  <si>
    <t>Biorep 8</t>
  </si>
  <si>
    <t>Biorep 9</t>
  </si>
  <si>
    <t>Biorep 10</t>
  </si>
  <si>
    <t>Biorep 11</t>
  </si>
  <si>
    <t>Dilution</t>
  </si>
  <si>
    <t>CFU/10 ul</t>
  </si>
  <si>
    <t>0 LL-37</t>
  </si>
  <si>
    <t>1 uM LL-37</t>
  </si>
  <si>
    <t>3 uM LL-37</t>
  </si>
  <si>
    <t>CFU/ml</t>
  </si>
  <si>
    <t>Rel survival</t>
  </si>
  <si>
    <t>Biorep 12</t>
  </si>
  <si>
    <t>Biorep 13</t>
  </si>
  <si>
    <t>Biorep 14</t>
  </si>
  <si>
    <t>Biorep 15</t>
  </si>
  <si>
    <t>Biorep 16</t>
  </si>
  <si>
    <t>5 mM H2O2</t>
  </si>
  <si>
    <t>10 mM H2O2</t>
  </si>
  <si>
    <t>0 H2O2</t>
  </si>
  <si>
    <t>Biorep 17</t>
  </si>
  <si>
    <t>Biorep 18</t>
  </si>
  <si>
    <t>Biorep 19</t>
  </si>
  <si>
    <t>Biorep 20</t>
  </si>
  <si>
    <t>Biorep 21</t>
  </si>
  <si>
    <r>
      <t>Δ</t>
    </r>
    <r>
      <rPr>
        <b/>
        <i/>
        <sz val="14"/>
        <rFont val="Arial"/>
        <family val="2"/>
      </rPr>
      <t>pilE</t>
    </r>
    <r>
      <rPr>
        <b/>
        <sz val="14"/>
        <rFont val="Arial"/>
        <family val="2"/>
      </rPr>
      <t>, N-1-69</t>
    </r>
  </si>
  <si>
    <r>
      <t>Δ</t>
    </r>
    <r>
      <rPr>
        <b/>
        <i/>
        <sz val="14"/>
        <rFont val="Arial"/>
        <family val="2"/>
      </rPr>
      <t>hpaC</t>
    </r>
    <r>
      <rPr>
        <b/>
        <sz val="14"/>
        <rFont val="Arial"/>
        <family val="2"/>
      </rPr>
      <t>, N-8-59</t>
    </r>
  </si>
  <si>
    <r>
      <t>Δ</t>
    </r>
    <r>
      <rPr>
        <b/>
        <i/>
        <sz val="14"/>
        <rFont val="Arial"/>
        <family val="2"/>
      </rPr>
      <t xml:space="preserve">pilE </t>
    </r>
    <r>
      <rPr>
        <b/>
        <sz val="14"/>
        <rFont val="Arial"/>
        <family val="2"/>
      </rPr>
      <t>Δ</t>
    </r>
    <r>
      <rPr>
        <b/>
        <i/>
        <sz val="14"/>
        <rFont val="Arial"/>
        <family val="2"/>
      </rPr>
      <t>hpaC</t>
    </r>
    <r>
      <rPr>
        <b/>
        <sz val="14"/>
        <rFont val="Arial"/>
        <family val="2"/>
      </rPr>
      <t>, N-8-61</t>
    </r>
  </si>
  <si>
    <t>Raw data</t>
  </si>
  <si>
    <r>
      <t>Δ</t>
    </r>
    <r>
      <rPr>
        <b/>
        <i/>
        <sz val="14"/>
        <rFont val="Arial"/>
        <family val="2"/>
      </rPr>
      <t>pilE</t>
    </r>
  </si>
  <si>
    <r>
      <t>Δ</t>
    </r>
    <r>
      <rPr>
        <b/>
        <i/>
        <sz val="14"/>
        <rFont val="Arial"/>
        <family val="2"/>
      </rPr>
      <t>pilE</t>
    </r>
    <r>
      <rPr>
        <b/>
        <sz val="14"/>
        <rFont val="Arial"/>
        <family val="2"/>
      </rPr>
      <t>Δ</t>
    </r>
    <r>
      <rPr>
        <b/>
        <i/>
        <sz val="14"/>
        <rFont val="Arial"/>
        <family val="2"/>
      </rPr>
      <t>hpaC</t>
    </r>
    <r>
      <rPr>
        <b/>
        <sz val="14"/>
        <rFont val="Arial"/>
        <family val="2"/>
      </rPr>
      <t>, N-8-61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</si>
</sst>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</font>
    <font>
      <sz val="8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11" fontId="2" fillId="0" borderId="1" xfId="0" applyNumberFormat="1" applyFont="1" applyBorder="1" applyAlignment="1">
      <alignment horizontal="center"/>
    </xf>
    <xf numFmtId="14" fontId="0" fillId="0" borderId="0" xfId="0" applyNumberFormat="1"/>
    <xf numFmtId="0" fontId="4" fillId="0" borderId="0" xfId="0" applyFont="1"/>
    <xf numFmtId="11" fontId="4" fillId="0" borderId="0" xfId="0" applyNumberFormat="1" applyFont="1" applyAlignment="1">
      <alignment horizontal="center"/>
    </xf>
    <xf numFmtId="1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1" fontId="7" fillId="0" borderId="0" xfId="0" applyNumberFormat="1" applyFont="1" applyAlignment="1">
      <alignment horizontal="center"/>
    </xf>
    <xf numFmtId="0" fontId="5" fillId="0" borderId="0" xfId="0" applyFont="1"/>
    <xf numFmtId="0" fontId="8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11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11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1" fontId="2" fillId="0" borderId="5" xfId="0" applyNumberFormat="1" applyFont="1" applyBorder="1" applyAlignment="1">
      <alignment horizontal="center"/>
    </xf>
    <xf numFmtId="0" fontId="0" fillId="0" borderId="1" xfId="0" applyBorder="1"/>
    <xf numFmtId="0" fontId="2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1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1" fontId="0" fillId="0" borderId="0" xfId="0" applyNumberForma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1" fontId="4" fillId="0" borderId="5" xfId="0" applyNumberFormat="1" applyFont="1" applyBorder="1" applyAlignment="1">
      <alignment horizontal="center"/>
    </xf>
    <xf numFmtId="11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11" fontId="9" fillId="0" borderId="3" xfId="0" applyNumberFormat="1" applyFont="1" applyBorder="1" applyAlignment="1">
      <alignment horizontal="center"/>
    </xf>
    <xf numFmtId="11" fontId="9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C93B-A985-4B89-B03F-31ABC42129DD}">
  <dimension ref="A1:BB23"/>
  <sheetViews>
    <sheetView tabSelected="1" zoomScale="70" zoomScaleNormal="70" workbookViewId="0">
      <selection activeCell="F27" sqref="F27"/>
    </sheetView>
  </sheetViews>
  <sheetFormatPr defaultRowHeight="15.6" x14ac:dyDescent="0.3"/>
  <cols>
    <col min="1" max="1" width="8.88671875" style="1"/>
    <col min="2" max="2" width="14.5546875" style="1" bestFit="1" customWidth="1"/>
    <col min="3" max="3" width="12.44140625" style="1" bestFit="1" customWidth="1"/>
    <col min="4" max="4" width="13.77734375" style="1" bestFit="1" customWidth="1"/>
    <col min="5" max="6" width="12.33203125" style="1" bestFit="1" customWidth="1"/>
    <col min="7" max="7" width="11.21875" style="1" bestFit="1" customWidth="1"/>
    <col min="8" max="9" width="12.33203125" style="1" bestFit="1" customWidth="1"/>
    <col min="10" max="10" width="11.21875" style="1" bestFit="1" customWidth="1"/>
    <col min="11" max="12" width="12.33203125" style="1" bestFit="1" customWidth="1"/>
    <col min="13" max="14" width="11.21875" style="1" bestFit="1" customWidth="1"/>
    <col min="15" max="15" width="12.44140625" style="1" bestFit="1" customWidth="1"/>
    <col min="16" max="16" width="11.21875" style="1" bestFit="1" customWidth="1"/>
    <col min="17" max="17" width="13.77734375" style="1" bestFit="1" customWidth="1"/>
    <col min="18" max="18" width="11.21875" style="1" bestFit="1" customWidth="1"/>
    <col min="19" max="19" width="13.77734375" style="1" bestFit="1" customWidth="1"/>
    <col min="20" max="20" width="10.77734375" style="1" bestFit="1" customWidth="1"/>
    <col min="21" max="21" width="12.21875" style="1" bestFit="1" customWidth="1"/>
    <col min="22" max="22" width="12.44140625" style="1" bestFit="1" customWidth="1"/>
    <col min="23" max="27" width="12.33203125" style="1" bestFit="1" customWidth="1"/>
    <col min="28" max="28" width="11.21875" style="1" bestFit="1" customWidth="1"/>
    <col min="29" max="29" width="12.33203125" style="1" bestFit="1" customWidth="1"/>
    <col min="30" max="30" width="11.21875" style="1" bestFit="1" customWidth="1"/>
    <col min="31" max="31" width="13.77734375" style="1" bestFit="1" customWidth="1"/>
    <col min="32" max="32" width="12.33203125" style="1" bestFit="1" customWidth="1"/>
    <col min="33" max="33" width="11.21875" style="1" bestFit="1" customWidth="1"/>
    <col min="34" max="34" width="13.77734375" style="1" bestFit="1" customWidth="1"/>
    <col min="35" max="36" width="12.33203125" style="1" bestFit="1" customWidth="1"/>
    <col min="37" max="37" width="11.21875" style="1" bestFit="1" customWidth="1"/>
    <col min="38" max="38" width="12.33203125" style="1" bestFit="1" customWidth="1"/>
    <col min="39" max="39" width="11.21875" style="1" bestFit="1" customWidth="1"/>
    <col min="40" max="40" width="12.44140625" style="1" bestFit="1" customWidth="1"/>
    <col min="41" max="41" width="11.21875" style="1" bestFit="1" customWidth="1"/>
    <col min="42" max="43" width="12.33203125" style="1" bestFit="1" customWidth="1"/>
    <col min="44" max="46" width="11.21875" style="1" bestFit="1" customWidth="1"/>
    <col min="47" max="47" width="13.77734375" style="1" bestFit="1" customWidth="1"/>
    <col min="48" max="51" width="12.33203125" style="1" bestFit="1" customWidth="1"/>
    <col min="52" max="52" width="11.21875" style="1" bestFit="1" customWidth="1"/>
    <col min="53" max="54" width="8.88671875" style="1"/>
  </cols>
  <sheetData>
    <row r="1" spans="1:54" s="13" customFormat="1" ht="18" x14ac:dyDescent="0.35">
      <c r="A1" s="14"/>
      <c r="B1" s="14"/>
      <c r="C1" s="14"/>
      <c r="D1" s="35" t="s">
        <v>0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5" t="s">
        <v>33</v>
      </c>
      <c r="P1" s="36"/>
      <c r="Q1" s="36"/>
      <c r="R1" s="36"/>
      <c r="S1" s="36"/>
      <c r="T1" s="36"/>
      <c r="U1" s="36"/>
      <c r="V1" s="36"/>
      <c r="W1" s="36"/>
      <c r="X1" s="36"/>
      <c r="Y1" s="36"/>
      <c r="Z1" s="35" t="s">
        <v>36</v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5" t="s">
        <v>37</v>
      </c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14"/>
      <c r="BB1" s="14"/>
    </row>
    <row r="2" spans="1:54" s="17" customFormat="1" x14ac:dyDescent="0.3">
      <c r="A2" s="16"/>
      <c r="B2" s="26" t="s">
        <v>35</v>
      </c>
      <c r="C2" s="16"/>
      <c r="D2" s="18" t="s">
        <v>1</v>
      </c>
      <c r="E2" s="16" t="s">
        <v>2</v>
      </c>
      <c r="F2" s="16" t="s">
        <v>3</v>
      </c>
      <c r="G2" s="16" t="s">
        <v>4</v>
      </c>
      <c r="H2" s="16" t="s">
        <v>5</v>
      </c>
      <c r="I2" s="16" t="s">
        <v>6</v>
      </c>
      <c r="J2" s="16" t="s">
        <v>7</v>
      </c>
      <c r="K2" s="16" t="s">
        <v>8</v>
      </c>
      <c r="L2" s="16" t="s">
        <v>9</v>
      </c>
      <c r="M2" s="16" t="s">
        <v>10</v>
      </c>
      <c r="N2" s="16" t="s">
        <v>11</v>
      </c>
      <c r="O2" s="18" t="s">
        <v>1</v>
      </c>
      <c r="P2" s="16" t="s">
        <v>2</v>
      </c>
      <c r="Q2" s="16" t="s">
        <v>3</v>
      </c>
      <c r="R2" s="16" t="s">
        <v>4</v>
      </c>
      <c r="S2" s="16" t="s">
        <v>5</v>
      </c>
      <c r="T2" s="16" t="s">
        <v>6</v>
      </c>
      <c r="U2" s="16" t="s">
        <v>7</v>
      </c>
      <c r="V2" s="16" t="s">
        <v>8</v>
      </c>
      <c r="W2" s="16" t="s">
        <v>9</v>
      </c>
      <c r="X2" s="16" t="s">
        <v>10</v>
      </c>
      <c r="Y2" s="16" t="s">
        <v>11</v>
      </c>
      <c r="Z2" s="18" t="s">
        <v>1</v>
      </c>
      <c r="AA2" s="16" t="s">
        <v>2</v>
      </c>
      <c r="AB2" s="16" t="s">
        <v>3</v>
      </c>
      <c r="AC2" s="16" t="s">
        <v>4</v>
      </c>
      <c r="AD2" s="16" t="s">
        <v>5</v>
      </c>
      <c r="AE2" s="16" t="s">
        <v>6</v>
      </c>
      <c r="AF2" s="16" t="s">
        <v>7</v>
      </c>
      <c r="AG2" s="16" t="s">
        <v>8</v>
      </c>
      <c r="AH2" s="16" t="s">
        <v>9</v>
      </c>
      <c r="AI2" s="16" t="s">
        <v>10</v>
      </c>
      <c r="AJ2" s="16" t="s">
        <v>11</v>
      </c>
      <c r="AK2" s="16" t="s">
        <v>19</v>
      </c>
      <c r="AL2" s="16" t="s">
        <v>20</v>
      </c>
      <c r="AM2" s="16" t="s">
        <v>21</v>
      </c>
      <c r="AN2" s="16" t="s">
        <v>22</v>
      </c>
      <c r="AO2" s="18" t="s">
        <v>1</v>
      </c>
      <c r="AP2" s="16" t="s">
        <v>2</v>
      </c>
      <c r="AQ2" s="16" t="s">
        <v>3</v>
      </c>
      <c r="AR2" s="16" t="s">
        <v>4</v>
      </c>
      <c r="AS2" s="16" t="s">
        <v>5</v>
      </c>
      <c r="AT2" s="16" t="s">
        <v>6</v>
      </c>
      <c r="AU2" s="16" t="s">
        <v>7</v>
      </c>
      <c r="AV2" s="16" t="s">
        <v>8</v>
      </c>
      <c r="AW2" s="16" t="s">
        <v>9</v>
      </c>
      <c r="AX2" s="16" t="s">
        <v>10</v>
      </c>
      <c r="AY2" s="16" t="s">
        <v>11</v>
      </c>
      <c r="AZ2" s="16" t="s">
        <v>19</v>
      </c>
      <c r="BA2" s="16"/>
      <c r="BB2" s="16"/>
    </row>
    <row r="3" spans="1:54" x14ac:dyDescent="0.3">
      <c r="B3" s="1" t="s">
        <v>14</v>
      </c>
      <c r="C3" s="1" t="s">
        <v>12</v>
      </c>
      <c r="D3" s="19">
        <v>10000</v>
      </c>
      <c r="E3" s="15">
        <v>10000</v>
      </c>
      <c r="F3" s="15">
        <v>10000</v>
      </c>
      <c r="G3" s="15">
        <v>10000</v>
      </c>
      <c r="H3" s="15">
        <v>10000</v>
      </c>
      <c r="I3" s="15">
        <v>10000</v>
      </c>
      <c r="J3" s="15">
        <v>10000</v>
      </c>
      <c r="K3" s="15">
        <v>10000</v>
      </c>
      <c r="L3" s="15">
        <v>10000</v>
      </c>
      <c r="M3" s="15">
        <v>10000</v>
      </c>
      <c r="N3" s="15">
        <v>10000</v>
      </c>
      <c r="O3" s="19">
        <v>10000</v>
      </c>
      <c r="P3" s="15">
        <v>10000</v>
      </c>
      <c r="Q3" s="15">
        <v>10000</v>
      </c>
      <c r="R3" s="15">
        <v>10000</v>
      </c>
      <c r="S3" s="15">
        <v>10000</v>
      </c>
      <c r="T3" s="15">
        <v>10000</v>
      </c>
      <c r="U3" s="15">
        <v>1000</v>
      </c>
      <c r="V3" s="15">
        <v>10000</v>
      </c>
      <c r="W3" s="15">
        <v>10000</v>
      </c>
      <c r="X3" s="15">
        <v>10000</v>
      </c>
      <c r="Y3" s="15">
        <v>10000</v>
      </c>
      <c r="Z3" s="19">
        <v>10000</v>
      </c>
      <c r="AA3" s="15">
        <v>10000</v>
      </c>
      <c r="AB3" s="15">
        <v>10000</v>
      </c>
      <c r="AC3" s="15">
        <v>10000</v>
      </c>
      <c r="AD3" s="15">
        <v>10000</v>
      </c>
      <c r="AE3" s="15">
        <v>10000</v>
      </c>
      <c r="AF3" s="15">
        <v>10000</v>
      </c>
      <c r="AG3" s="15">
        <v>10000</v>
      </c>
      <c r="AH3" s="15">
        <v>10000</v>
      </c>
      <c r="AI3" s="15">
        <v>10000</v>
      </c>
      <c r="AJ3" s="15">
        <v>10000</v>
      </c>
      <c r="AK3" s="15">
        <v>10000</v>
      </c>
      <c r="AL3" s="15">
        <v>10000</v>
      </c>
      <c r="AM3" s="15">
        <v>10000</v>
      </c>
      <c r="AN3" s="15">
        <v>10000</v>
      </c>
      <c r="AO3" s="19">
        <v>10000</v>
      </c>
      <c r="AP3" s="15">
        <v>10000</v>
      </c>
      <c r="AQ3" s="15">
        <v>10000</v>
      </c>
      <c r="AR3" s="15">
        <v>10000</v>
      </c>
      <c r="AS3" s="15">
        <v>10000</v>
      </c>
      <c r="AT3" s="15">
        <v>10000</v>
      </c>
      <c r="AU3" s="15">
        <v>10000</v>
      </c>
      <c r="AV3" s="15">
        <v>10000</v>
      </c>
      <c r="AW3" s="15">
        <v>10000</v>
      </c>
      <c r="AX3" s="15">
        <v>10000</v>
      </c>
      <c r="AY3" s="15">
        <v>10000</v>
      </c>
      <c r="AZ3" s="15">
        <v>10000</v>
      </c>
    </row>
    <row r="4" spans="1:54" x14ac:dyDescent="0.3">
      <c r="C4" s="34" t="s">
        <v>13</v>
      </c>
      <c r="D4" s="20">
        <v>32</v>
      </c>
      <c r="E4" s="1">
        <v>18</v>
      </c>
      <c r="F4" s="1">
        <v>28</v>
      </c>
      <c r="G4" s="1">
        <v>23</v>
      </c>
      <c r="H4" s="1">
        <v>18</v>
      </c>
      <c r="I4" s="1">
        <v>41</v>
      </c>
      <c r="J4" s="1">
        <v>12</v>
      </c>
      <c r="K4" s="1">
        <v>16</v>
      </c>
      <c r="L4" s="1">
        <v>28</v>
      </c>
      <c r="M4" s="1">
        <v>38</v>
      </c>
      <c r="N4" s="1">
        <v>43</v>
      </c>
      <c r="O4" s="20">
        <v>32</v>
      </c>
      <c r="P4" s="1">
        <v>24</v>
      </c>
      <c r="Q4" s="1">
        <v>28</v>
      </c>
      <c r="R4" s="1">
        <v>20</v>
      </c>
      <c r="S4" s="1">
        <v>26</v>
      </c>
      <c r="T4" s="1">
        <v>55</v>
      </c>
      <c r="U4" s="1">
        <v>118</v>
      </c>
      <c r="V4" s="1">
        <v>28</v>
      </c>
      <c r="W4" s="1">
        <v>41</v>
      </c>
      <c r="X4" s="1">
        <v>49</v>
      </c>
      <c r="Y4" s="1">
        <v>33</v>
      </c>
      <c r="Z4" s="20">
        <v>14</v>
      </c>
      <c r="AA4" s="1">
        <v>34</v>
      </c>
      <c r="AB4" s="1">
        <v>24</v>
      </c>
      <c r="AC4" s="1">
        <v>20</v>
      </c>
      <c r="AD4" s="1">
        <v>16</v>
      </c>
      <c r="AE4" s="1">
        <v>33</v>
      </c>
      <c r="AF4" s="1">
        <v>26</v>
      </c>
      <c r="AG4" s="1">
        <v>31</v>
      </c>
      <c r="AH4" s="1">
        <v>19</v>
      </c>
      <c r="AI4" s="1">
        <v>32</v>
      </c>
      <c r="AJ4" s="1">
        <v>27</v>
      </c>
      <c r="AK4" s="1">
        <v>29</v>
      </c>
      <c r="AL4" s="1">
        <v>41</v>
      </c>
      <c r="AM4" s="1">
        <v>42</v>
      </c>
      <c r="AN4" s="1">
        <v>31</v>
      </c>
      <c r="AO4" s="20">
        <v>11</v>
      </c>
      <c r="AP4" s="1">
        <v>9</v>
      </c>
      <c r="AQ4" s="1">
        <v>17</v>
      </c>
      <c r="AR4" s="1">
        <v>15</v>
      </c>
      <c r="AS4" s="1">
        <v>29</v>
      </c>
      <c r="AT4" s="1">
        <v>29</v>
      </c>
      <c r="AU4" s="1">
        <v>41</v>
      </c>
      <c r="AV4" s="1">
        <v>55</v>
      </c>
      <c r="AW4" s="1">
        <v>48</v>
      </c>
      <c r="AX4" s="1">
        <v>45</v>
      </c>
      <c r="AY4" s="1">
        <v>22</v>
      </c>
      <c r="AZ4" s="1">
        <v>34</v>
      </c>
    </row>
    <row r="5" spans="1:54" x14ac:dyDescent="0.3">
      <c r="C5" s="34"/>
      <c r="D5" s="20">
        <v>35</v>
      </c>
      <c r="E5" s="1">
        <v>39</v>
      </c>
      <c r="F5" s="1">
        <v>29</v>
      </c>
      <c r="G5" s="1">
        <v>30</v>
      </c>
      <c r="H5" s="1">
        <v>19</v>
      </c>
      <c r="I5" s="1">
        <v>23</v>
      </c>
      <c r="J5" s="1">
        <v>21</v>
      </c>
      <c r="K5" s="1">
        <v>14</v>
      </c>
      <c r="L5" s="1">
        <v>33</v>
      </c>
      <c r="M5" s="1">
        <v>30</v>
      </c>
      <c r="N5" s="1">
        <v>38</v>
      </c>
      <c r="O5" s="20">
        <v>33</v>
      </c>
      <c r="P5" s="1">
        <v>30</v>
      </c>
      <c r="Q5" s="1">
        <v>39</v>
      </c>
      <c r="R5" s="1">
        <v>21</v>
      </c>
      <c r="S5" s="1">
        <v>27</v>
      </c>
      <c r="T5" s="1">
        <v>44</v>
      </c>
      <c r="U5" s="1">
        <v>116</v>
      </c>
      <c r="V5" s="1">
        <v>31</v>
      </c>
      <c r="W5" s="1">
        <v>51</v>
      </c>
      <c r="X5" s="1">
        <v>35</v>
      </c>
      <c r="Y5" s="1">
        <v>33</v>
      </c>
      <c r="Z5" s="20">
        <v>27</v>
      </c>
      <c r="AA5" s="1">
        <v>30</v>
      </c>
      <c r="AB5" s="1">
        <v>37</v>
      </c>
      <c r="AC5" s="1">
        <v>20</v>
      </c>
      <c r="AD5" s="1">
        <v>16</v>
      </c>
      <c r="AE5" s="1">
        <v>24</v>
      </c>
      <c r="AF5" s="1">
        <v>20</v>
      </c>
      <c r="AG5" s="1">
        <v>33</v>
      </c>
      <c r="AH5" s="1">
        <v>26</v>
      </c>
      <c r="AI5" s="1">
        <v>43</v>
      </c>
      <c r="AJ5" s="1">
        <v>36</v>
      </c>
      <c r="AK5" s="1">
        <v>36</v>
      </c>
      <c r="AL5" s="1">
        <v>44</v>
      </c>
      <c r="AM5" s="1">
        <v>48</v>
      </c>
      <c r="AN5" s="1">
        <v>36</v>
      </c>
      <c r="AO5" s="20">
        <v>22</v>
      </c>
      <c r="AP5" s="1">
        <v>15</v>
      </c>
      <c r="AQ5" s="1">
        <v>24</v>
      </c>
      <c r="AR5" s="1">
        <v>9</v>
      </c>
      <c r="AS5" s="1">
        <v>23</v>
      </c>
      <c r="AT5" s="1">
        <v>31</v>
      </c>
      <c r="AU5" s="1">
        <v>45</v>
      </c>
      <c r="AV5" s="1">
        <v>57</v>
      </c>
      <c r="AW5" s="1">
        <v>37</v>
      </c>
      <c r="AX5" s="1">
        <v>35</v>
      </c>
      <c r="AY5" s="1">
        <v>23</v>
      </c>
      <c r="AZ5" s="1">
        <v>33</v>
      </c>
    </row>
    <row r="6" spans="1:54" x14ac:dyDescent="0.3">
      <c r="C6" s="34"/>
      <c r="D6" s="20">
        <v>28</v>
      </c>
      <c r="E6" s="1">
        <v>29</v>
      </c>
      <c r="F6" s="1">
        <v>23</v>
      </c>
      <c r="G6" s="1">
        <v>28</v>
      </c>
      <c r="H6" s="1">
        <v>19</v>
      </c>
      <c r="I6" s="1">
        <v>34</v>
      </c>
      <c r="J6" s="1">
        <v>24</v>
      </c>
      <c r="K6" s="1">
        <v>11</v>
      </c>
      <c r="L6" s="1">
        <v>27</v>
      </c>
      <c r="M6" s="1">
        <v>31</v>
      </c>
      <c r="N6" s="1">
        <v>30</v>
      </c>
      <c r="O6" s="20">
        <v>47</v>
      </c>
      <c r="P6" s="1">
        <v>24</v>
      </c>
      <c r="Q6" s="1">
        <v>24</v>
      </c>
      <c r="R6" s="1">
        <v>16</v>
      </c>
      <c r="S6" s="1">
        <v>26</v>
      </c>
      <c r="T6" s="1">
        <v>37</v>
      </c>
      <c r="U6" s="1">
        <v>108</v>
      </c>
      <c r="V6" s="1">
        <v>32</v>
      </c>
      <c r="W6" s="1">
        <v>60</v>
      </c>
      <c r="X6" s="1">
        <v>47</v>
      </c>
      <c r="Y6" s="1">
        <v>35</v>
      </c>
      <c r="Z6" s="20">
        <v>17</v>
      </c>
      <c r="AA6" s="1">
        <v>28</v>
      </c>
      <c r="AB6" s="1">
        <v>38</v>
      </c>
      <c r="AC6" s="1">
        <v>13</v>
      </c>
      <c r="AD6" s="1">
        <v>7</v>
      </c>
      <c r="AE6" s="1">
        <v>28</v>
      </c>
      <c r="AF6" s="1">
        <v>43</v>
      </c>
      <c r="AG6" s="1">
        <v>29</v>
      </c>
      <c r="AH6" s="1">
        <v>19</v>
      </c>
      <c r="AI6" s="1">
        <v>28</v>
      </c>
      <c r="AJ6" s="1">
        <v>29</v>
      </c>
      <c r="AK6" s="1">
        <v>28</v>
      </c>
      <c r="AL6" s="1">
        <v>67</v>
      </c>
      <c r="AM6" s="1">
        <v>54</v>
      </c>
      <c r="AN6" s="1">
        <v>50</v>
      </c>
      <c r="AO6" s="20">
        <v>21</v>
      </c>
      <c r="AP6" s="1">
        <v>10</v>
      </c>
      <c r="AQ6" s="1">
        <v>20</v>
      </c>
      <c r="AR6" s="1">
        <v>15</v>
      </c>
      <c r="AS6" s="1">
        <v>29</v>
      </c>
      <c r="AT6" s="1">
        <v>39</v>
      </c>
      <c r="AU6" s="1">
        <v>41</v>
      </c>
      <c r="AV6" s="1">
        <v>61</v>
      </c>
      <c r="AW6" s="1">
        <v>36</v>
      </c>
      <c r="AX6" s="1">
        <v>30</v>
      </c>
      <c r="AY6" s="1">
        <v>19</v>
      </c>
      <c r="AZ6" s="1">
        <v>32</v>
      </c>
    </row>
    <row r="7" spans="1:54" x14ac:dyDescent="0.3">
      <c r="B7" s="1" t="s">
        <v>15</v>
      </c>
      <c r="C7" s="1" t="s">
        <v>12</v>
      </c>
      <c r="D7" s="19">
        <v>1000</v>
      </c>
      <c r="E7" s="15">
        <v>1000</v>
      </c>
      <c r="F7" s="15">
        <v>1000</v>
      </c>
      <c r="G7" s="15">
        <v>1000</v>
      </c>
      <c r="H7" s="15">
        <v>1000</v>
      </c>
      <c r="O7" s="19">
        <v>1000</v>
      </c>
      <c r="P7" s="15">
        <v>1000</v>
      </c>
      <c r="Q7" s="15">
        <v>1000</v>
      </c>
      <c r="R7" s="15">
        <v>1000</v>
      </c>
      <c r="S7" s="15">
        <v>10000</v>
      </c>
      <c r="T7" s="15"/>
      <c r="U7" s="15"/>
      <c r="V7" s="15"/>
      <c r="W7" s="15"/>
      <c r="X7" s="15"/>
      <c r="Y7" s="15"/>
      <c r="Z7" s="19">
        <v>1</v>
      </c>
      <c r="AA7" s="15">
        <v>1</v>
      </c>
      <c r="AB7" s="15">
        <v>10</v>
      </c>
      <c r="AC7" s="15">
        <v>10</v>
      </c>
      <c r="AD7" s="15">
        <v>10</v>
      </c>
      <c r="AE7" s="15">
        <v>10</v>
      </c>
      <c r="AF7" s="15">
        <v>10</v>
      </c>
      <c r="AG7" s="15">
        <v>10</v>
      </c>
      <c r="AH7" s="15">
        <v>10</v>
      </c>
      <c r="AI7" s="15"/>
      <c r="AJ7" s="15"/>
      <c r="AK7" s="15"/>
      <c r="AL7" s="15"/>
      <c r="AM7" s="15"/>
      <c r="AN7" s="15"/>
      <c r="AO7" s="19">
        <v>10</v>
      </c>
      <c r="AP7" s="15">
        <v>10</v>
      </c>
      <c r="AQ7" s="15">
        <v>10</v>
      </c>
      <c r="AR7" s="15">
        <v>10</v>
      </c>
      <c r="AS7" s="15">
        <v>1</v>
      </c>
      <c r="AT7" s="15">
        <v>10</v>
      </c>
    </row>
    <row r="8" spans="1:54" x14ac:dyDescent="0.3">
      <c r="C8" s="34" t="s">
        <v>13</v>
      </c>
      <c r="D8" s="20">
        <v>29</v>
      </c>
      <c r="E8" s="1">
        <v>38</v>
      </c>
      <c r="F8" s="1">
        <v>14</v>
      </c>
      <c r="G8" s="1">
        <v>53</v>
      </c>
      <c r="H8" s="1">
        <v>21</v>
      </c>
      <c r="O8" s="20">
        <v>58</v>
      </c>
      <c r="P8" s="1">
        <v>23</v>
      </c>
      <c r="Q8" s="1">
        <v>9</v>
      </c>
      <c r="R8" s="1">
        <v>13</v>
      </c>
      <c r="S8" s="1">
        <v>12</v>
      </c>
      <c r="Z8" s="20">
        <v>4</v>
      </c>
      <c r="AA8" s="1">
        <v>5</v>
      </c>
      <c r="AB8" s="1">
        <v>5</v>
      </c>
      <c r="AC8" s="1">
        <v>46</v>
      </c>
      <c r="AD8" s="1">
        <v>34</v>
      </c>
      <c r="AE8" s="1">
        <v>37</v>
      </c>
      <c r="AF8" s="1">
        <v>32</v>
      </c>
      <c r="AG8" s="1">
        <v>39</v>
      </c>
      <c r="AH8" s="1">
        <v>53</v>
      </c>
      <c r="AO8" s="20">
        <v>13</v>
      </c>
      <c r="AP8" s="1">
        <v>6</v>
      </c>
      <c r="AQ8" s="1">
        <v>22</v>
      </c>
      <c r="AR8" s="1">
        <v>29</v>
      </c>
      <c r="AS8" s="1">
        <v>16</v>
      </c>
      <c r="AT8" s="1">
        <v>10</v>
      </c>
    </row>
    <row r="9" spans="1:54" x14ac:dyDescent="0.3">
      <c r="C9" s="34"/>
      <c r="D9" s="20">
        <v>37</v>
      </c>
      <c r="E9" s="1">
        <v>25</v>
      </c>
      <c r="F9" s="1">
        <v>11</v>
      </c>
      <c r="G9" s="1">
        <v>64</v>
      </c>
      <c r="H9" s="1">
        <v>25</v>
      </c>
      <c r="O9" s="20">
        <v>42</v>
      </c>
      <c r="P9" s="1">
        <v>17</v>
      </c>
      <c r="Q9" s="1">
        <v>19</v>
      </c>
      <c r="R9" s="1">
        <v>13</v>
      </c>
      <c r="S9" s="1">
        <v>15</v>
      </c>
      <c r="Z9" s="20">
        <v>3</v>
      </c>
      <c r="AA9" s="1">
        <v>2</v>
      </c>
      <c r="AB9" s="1">
        <v>5</v>
      </c>
      <c r="AC9" s="1">
        <v>32</v>
      </c>
      <c r="AD9" s="1">
        <v>42</v>
      </c>
      <c r="AE9" s="1">
        <v>35</v>
      </c>
      <c r="AF9" s="1">
        <v>26</v>
      </c>
      <c r="AG9" s="1">
        <v>32</v>
      </c>
      <c r="AH9" s="1">
        <v>58</v>
      </c>
      <c r="AO9" s="20">
        <v>15</v>
      </c>
      <c r="AP9" s="1">
        <v>4</v>
      </c>
      <c r="AQ9" s="1">
        <v>24</v>
      </c>
      <c r="AR9" s="1">
        <v>35</v>
      </c>
      <c r="AS9" s="1">
        <v>12</v>
      </c>
      <c r="AT9" s="1">
        <v>12</v>
      </c>
    </row>
    <row r="10" spans="1:54" x14ac:dyDescent="0.3">
      <c r="C10" s="34"/>
      <c r="D10" s="20">
        <v>16</v>
      </c>
      <c r="E10" s="1">
        <v>29</v>
      </c>
      <c r="F10" s="1">
        <v>13</v>
      </c>
      <c r="G10" s="1">
        <v>76</v>
      </c>
      <c r="H10" s="1">
        <v>23</v>
      </c>
      <c r="O10" s="20">
        <v>50</v>
      </c>
      <c r="P10" s="1">
        <v>25</v>
      </c>
      <c r="Q10" s="1">
        <v>18</v>
      </c>
      <c r="R10" s="1">
        <v>7</v>
      </c>
      <c r="S10" s="1">
        <v>8</v>
      </c>
      <c r="Z10" s="20">
        <v>5</v>
      </c>
      <c r="AA10" s="1">
        <v>3</v>
      </c>
      <c r="AB10" s="1">
        <v>5</v>
      </c>
      <c r="AC10" s="1">
        <v>41</v>
      </c>
      <c r="AD10" s="1">
        <v>56</v>
      </c>
      <c r="AE10" s="1">
        <v>36</v>
      </c>
      <c r="AF10" s="1">
        <v>28</v>
      </c>
      <c r="AG10" s="1">
        <v>33</v>
      </c>
      <c r="AH10" s="1">
        <v>53</v>
      </c>
      <c r="AO10" s="20">
        <v>28</v>
      </c>
      <c r="AP10" s="1">
        <v>4</v>
      </c>
      <c r="AQ10" s="1">
        <v>31</v>
      </c>
      <c r="AR10" s="1">
        <v>17</v>
      </c>
      <c r="AS10" s="1">
        <v>22</v>
      </c>
      <c r="AT10" s="1">
        <v>10</v>
      </c>
    </row>
    <row r="11" spans="1:54" x14ac:dyDescent="0.3">
      <c r="B11" s="1" t="s">
        <v>16</v>
      </c>
      <c r="C11" s="1" t="s">
        <v>12</v>
      </c>
      <c r="D11" s="19"/>
      <c r="E11" s="15"/>
      <c r="F11" s="15"/>
      <c r="G11" s="15"/>
      <c r="H11" s="15"/>
      <c r="I11" s="15">
        <v>10</v>
      </c>
      <c r="J11" s="15">
        <v>10</v>
      </c>
      <c r="K11" s="15">
        <v>10</v>
      </c>
      <c r="L11" s="15">
        <v>100</v>
      </c>
      <c r="M11" s="15">
        <v>100</v>
      </c>
      <c r="N11" s="15">
        <v>100</v>
      </c>
      <c r="O11" s="20"/>
      <c r="T11" s="15">
        <v>10</v>
      </c>
      <c r="U11" s="15">
        <v>1</v>
      </c>
      <c r="V11" s="15">
        <v>1</v>
      </c>
      <c r="W11" s="15">
        <v>10</v>
      </c>
      <c r="X11" s="15">
        <v>10</v>
      </c>
      <c r="Y11" s="15">
        <v>1</v>
      </c>
      <c r="Z11" s="20"/>
      <c r="AI11" s="15">
        <v>1</v>
      </c>
      <c r="AJ11" s="15">
        <v>1</v>
      </c>
      <c r="AK11" s="15">
        <v>1</v>
      </c>
      <c r="AL11" s="15">
        <v>1</v>
      </c>
      <c r="AM11" s="15">
        <v>1</v>
      </c>
      <c r="AN11" s="15">
        <v>1</v>
      </c>
      <c r="AO11" s="20"/>
      <c r="AU11" s="15">
        <v>1</v>
      </c>
      <c r="AV11" s="15">
        <v>1</v>
      </c>
      <c r="AW11" s="15">
        <v>1</v>
      </c>
      <c r="AX11" s="15">
        <v>1</v>
      </c>
      <c r="AY11" s="15">
        <v>1</v>
      </c>
      <c r="AZ11" s="15">
        <v>1</v>
      </c>
    </row>
    <row r="12" spans="1:54" x14ac:dyDescent="0.3">
      <c r="C12" s="34" t="s">
        <v>13</v>
      </c>
      <c r="D12" s="20"/>
      <c r="I12" s="1">
        <v>19</v>
      </c>
      <c r="J12" s="1">
        <v>7</v>
      </c>
      <c r="K12" s="1">
        <v>29</v>
      </c>
      <c r="L12" s="1">
        <v>15</v>
      </c>
      <c r="M12" s="1">
        <v>16</v>
      </c>
      <c r="N12" s="1">
        <v>43</v>
      </c>
      <c r="O12" s="20"/>
      <c r="T12" s="1">
        <v>27</v>
      </c>
      <c r="U12" s="1">
        <v>1</v>
      </c>
      <c r="V12" s="1">
        <v>16</v>
      </c>
      <c r="W12" s="1">
        <v>9</v>
      </c>
      <c r="X12" s="1">
        <v>6</v>
      </c>
      <c r="Y12" s="1">
        <v>24</v>
      </c>
      <c r="Z12" s="20"/>
      <c r="AI12" s="1">
        <v>16</v>
      </c>
      <c r="AJ12" s="1">
        <v>5</v>
      </c>
      <c r="AK12" s="1">
        <v>16</v>
      </c>
      <c r="AL12" s="1">
        <v>5</v>
      </c>
      <c r="AM12" s="1">
        <v>17</v>
      </c>
      <c r="AN12" s="1">
        <v>8</v>
      </c>
      <c r="AO12" s="20"/>
      <c r="AU12" s="1">
        <v>10</v>
      </c>
      <c r="AV12" s="1">
        <v>46</v>
      </c>
      <c r="AW12" s="1">
        <v>16</v>
      </c>
      <c r="AX12" s="1">
        <v>11</v>
      </c>
      <c r="AY12" s="1">
        <v>5</v>
      </c>
      <c r="AZ12" s="1">
        <v>10</v>
      </c>
    </row>
    <row r="13" spans="1:54" x14ac:dyDescent="0.3">
      <c r="C13" s="34"/>
      <c r="D13" s="20"/>
      <c r="I13" s="1">
        <v>18</v>
      </c>
      <c r="J13" s="1">
        <v>10</v>
      </c>
      <c r="K13" s="1">
        <v>47</v>
      </c>
      <c r="L13" s="1">
        <v>23</v>
      </c>
      <c r="M13" s="1">
        <v>20</v>
      </c>
      <c r="N13" s="1">
        <v>48</v>
      </c>
      <c r="O13" s="20"/>
      <c r="T13" s="1">
        <v>34</v>
      </c>
      <c r="U13" s="1">
        <v>1</v>
      </c>
      <c r="V13" s="1">
        <v>22</v>
      </c>
      <c r="W13" s="1">
        <v>14</v>
      </c>
      <c r="X13" s="1">
        <v>6</v>
      </c>
      <c r="Y13" s="1">
        <v>14</v>
      </c>
      <c r="Z13" s="20"/>
      <c r="AI13" s="1">
        <v>13</v>
      </c>
      <c r="AJ13" s="1">
        <v>4</v>
      </c>
      <c r="AK13" s="1">
        <v>4</v>
      </c>
      <c r="AL13" s="1">
        <v>6</v>
      </c>
      <c r="AM13" s="1">
        <v>13</v>
      </c>
      <c r="AN13" s="1">
        <v>8</v>
      </c>
      <c r="AO13" s="20"/>
      <c r="AU13" s="1">
        <v>4</v>
      </c>
      <c r="AV13" s="1">
        <v>25</v>
      </c>
      <c r="AW13" s="1">
        <v>14</v>
      </c>
      <c r="AX13" s="1">
        <v>12</v>
      </c>
      <c r="AY13" s="1">
        <v>5</v>
      </c>
      <c r="AZ13" s="1">
        <v>6</v>
      </c>
    </row>
    <row r="14" spans="1:54" x14ac:dyDescent="0.3">
      <c r="C14" s="34"/>
      <c r="D14" s="20"/>
      <c r="I14" s="1">
        <v>20</v>
      </c>
      <c r="J14" s="1">
        <v>14</v>
      </c>
      <c r="K14" s="1">
        <v>37</v>
      </c>
      <c r="L14" s="1">
        <v>28</v>
      </c>
      <c r="M14" s="1">
        <v>25</v>
      </c>
      <c r="N14" s="1">
        <v>61</v>
      </c>
      <c r="O14" s="20"/>
      <c r="T14" s="1">
        <v>36</v>
      </c>
      <c r="U14" s="1">
        <v>0</v>
      </c>
      <c r="V14" s="1">
        <v>24</v>
      </c>
      <c r="W14" s="1">
        <v>8</v>
      </c>
      <c r="X14" s="1">
        <v>8</v>
      </c>
      <c r="Y14" s="1">
        <v>18</v>
      </c>
      <c r="Z14" s="20"/>
      <c r="AI14" s="1">
        <v>25</v>
      </c>
      <c r="AJ14" s="1">
        <v>2</v>
      </c>
      <c r="AK14" s="1">
        <v>15</v>
      </c>
      <c r="AL14" s="1">
        <v>4</v>
      </c>
      <c r="AM14" s="1">
        <v>19</v>
      </c>
      <c r="AN14" s="1">
        <v>6</v>
      </c>
      <c r="AO14" s="20"/>
      <c r="AU14" s="1">
        <v>8</v>
      </c>
      <c r="AV14" s="1">
        <v>22</v>
      </c>
      <c r="AW14" s="1">
        <v>8</v>
      </c>
      <c r="AX14" s="1">
        <v>15</v>
      </c>
      <c r="AY14" s="1">
        <v>5</v>
      </c>
      <c r="AZ14" s="1">
        <v>4</v>
      </c>
    </row>
    <row r="15" spans="1:54" s="13" customFormat="1" ht="18" x14ac:dyDescent="0.35">
      <c r="A15" s="14"/>
      <c r="B15" s="14"/>
      <c r="C15" s="14"/>
      <c r="D15" s="35" t="s"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5" t="s">
        <v>33</v>
      </c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5" t="s">
        <v>36</v>
      </c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5" t="s">
        <v>37</v>
      </c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14"/>
      <c r="BB15" s="14"/>
    </row>
    <row r="16" spans="1:54" s="24" customFormat="1" x14ac:dyDescent="0.3">
      <c r="A16" s="21"/>
      <c r="B16" s="22" t="s">
        <v>17</v>
      </c>
      <c r="C16" s="21"/>
      <c r="D16" s="25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1" t="s">
        <v>11</v>
      </c>
      <c r="O16" s="25" t="s">
        <v>1</v>
      </c>
      <c r="P16" s="21" t="s">
        <v>2</v>
      </c>
      <c r="Q16" s="21" t="s">
        <v>3</v>
      </c>
      <c r="R16" s="21" t="s">
        <v>4</v>
      </c>
      <c r="S16" s="21" t="s">
        <v>5</v>
      </c>
      <c r="T16" s="21" t="s">
        <v>6</v>
      </c>
      <c r="U16" s="21" t="s">
        <v>7</v>
      </c>
      <c r="V16" s="21" t="s">
        <v>8</v>
      </c>
      <c r="W16" s="21" t="s">
        <v>9</v>
      </c>
      <c r="X16" s="21" t="s">
        <v>10</v>
      </c>
      <c r="Y16" s="21" t="s">
        <v>11</v>
      </c>
      <c r="Z16" s="25" t="s">
        <v>1</v>
      </c>
      <c r="AA16" s="21" t="s">
        <v>2</v>
      </c>
      <c r="AB16" s="21" t="s">
        <v>3</v>
      </c>
      <c r="AC16" s="21" t="s">
        <v>4</v>
      </c>
      <c r="AD16" s="21" t="s">
        <v>5</v>
      </c>
      <c r="AE16" s="21" t="s">
        <v>6</v>
      </c>
      <c r="AF16" s="21" t="s">
        <v>7</v>
      </c>
      <c r="AG16" s="21" t="s">
        <v>8</v>
      </c>
      <c r="AH16" s="21" t="s">
        <v>9</v>
      </c>
      <c r="AI16" s="21" t="s">
        <v>10</v>
      </c>
      <c r="AJ16" s="21" t="s">
        <v>11</v>
      </c>
      <c r="AK16" s="21" t="s">
        <v>19</v>
      </c>
      <c r="AL16" s="21" t="s">
        <v>20</v>
      </c>
      <c r="AM16" s="21" t="s">
        <v>21</v>
      </c>
      <c r="AN16" s="21" t="s">
        <v>22</v>
      </c>
      <c r="AO16" s="25" t="s">
        <v>1</v>
      </c>
      <c r="AP16" s="21" t="s">
        <v>2</v>
      </c>
      <c r="AQ16" s="21" t="s">
        <v>3</v>
      </c>
      <c r="AR16" s="21" t="s">
        <v>4</v>
      </c>
      <c r="AS16" s="21" t="s">
        <v>5</v>
      </c>
      <c r="AT16" s="21" t="s">
        <v>6</v>
      </c>
      <c r="AU16" s="21" t="s">
        <v>7</v>
      </c>
      <c r="AV16" s="21" t="s">
        <v>8</v>
      </c>
      <c r="AW16" s="21" t="s">
        <v>9</v>
      </c>
      <c r="AX16" s="21" t="s">
        <v>10</v>
      </c>
      <c r="AY16" s="21" t="s">
        <v>11</v>
      </c>
      <c r="AZ16" s="21" t="s">
        <v>19</v>
      </c>
      <c r="BA16" s="21"/>
      <c r="BB16" s="21"/>
    </row>
    <row r="17" spans="1:54" x14ac:dyDescent="0.3">
      <c r="C17" s="1" t="s">
        <v>14</v>
      </c>
      <c r="D17" s="19">
        <f>AVERAGE(D4:D6)/0.01*D3</f>
        <v>31666666.666666664</v>
      </c>
      <c r="E17" s="15">
        <f t="shared" ref="E17:AZ17" si="0">AVERAGE(E4:E6)/0.01*E3</f>
        <v>28666666.666666664</v>
      </c>
      <c r="F17" s="15">
        <f t="shared" si="0"/>
        <v>26666666.666666664</v>
      </c>
      <c r="G17" s="15">
        <f t="shared" si="0"/>
        <v>27000000</v>
      </c>
      <c r="H17" s="15">
        <f t="shared" si="0"/>
        <v>18666666.666666668</v>
      </c>
      <c r="I17" s="15">
        <f t="shared" si="0"/>
        <v>32666666.666666664</v>
      </c>
      <c r="J17" s="15">
        <f t="shared" si="0"/>
        <v>19000000</v>
      </c>
      <c r="K17" s="15">
        <f t="shared" si="0"/>
        <v>13666666.666666666</v>
      </c>
      <c r="L17" s="15">
        <f t="shared" si="0"/>
        <v>29333333.333333332</v>
      </c>
      <c r="M17" s="15">
        <f t="shared" si="0"/>
        <v>33000000</v>
      </c>
      <c r="N17" s="15">
        <f t="shared" si="0"/>
        <v>37000000</v>
      </c>
      <c r="O17" s="19">
        <f t="shared" si="0"/>
        <v>37333333.333333336</v>
      </c>
      <c r="P17" s="15">
        <f t="shared" si="0"/>
        <v>26000000</v>
      </c>
      <c r="Q17" s="15">
        <f t="shared" si="0"/>
        <v>30333333.333333332</v>
      </c>
      <c r="R17" s="15">
        <f t="shared" si="0"/>
        <v>19000000</v>
      </c>
      <c r="S17" s="15">
        <f t="shared" si="0"/>
        <v>26333333.333333332</v>
      </c>
      <c r="T17" s="15">
        <f>AVERAGE(T4:T6)/0.01*T3</f>
        <v>45333333.333333328</v>
      </c>
      <c r="U17" s="15">
        <f t="shared" si="0"/>
        <v>11400000</v>
      </c>
      <c r="V17" s="15">
        <f t="shared" si="0"/>
        <v>30333333.333333332</v>
      </c>
      <c r="W17" s="15">
        <f t="shared" si="0"/>
        <v>50666666.666666664</v>
      </c>
      <c r="X17" s="15">
        <f t="shared" si="0"/>
        <v>43666666.666666664</v>
      </c>
      <c r="Y17" s="15">
        <f t="shared" si="0"/>
        <v>33666666.666666664</v>
      </c>
      <c r="Z17" s="19">
        <f t="shared" si="0"/>
        <v>19333333.333333332</v>
      </c>
      <c r="AA17" s="15">
        <f t="shared" si="0"/>
        <v>30666666.666666664</v>
      </c>
      <c r="AB17" s="15">
        <f t="shared" si="0"/>
        <v>33000000</v>
      </c>
      <c r="AC17" s="15">
        <f t="shared" si="0"/>
        <v>17666666.666666668</v>
      </c>
      <c r="AD17" s="15">
        <f t="shared" si="0"/>
        <v>13000000</v>
      </c>
      <c r="AE17" s="15">
        <f t="shared" si="0"/>
        <v>28333333.333333332</v>
      </c>
      <c r="AF17" s="15">
        <f t="shared" si="0"/>
        <v>29666666.666666664</v>
      </c>
      <c r="AG17" s="15">
        <f t="shared" si="0"/>
        <v>31000000</v>
      </c>
      <c r="AH17" s="15">
        <f t="shared" si="0"/>
        <v>21333333.333333332</v>
      </c>
      <c r="AI17" s="15">
        <f t="shared" si="0"/>
        <v>34333333.333333336</v>
      </c>
      <c r="AJ17" s="15">
        <f t="shared" si="0"/>
        <v>30666666.666666664</v>
      </c>
      <c r="AK17" s="15">
        <f t="shared" si="0"/>
        <v>31000000</v>
      </c>
      <c r="AL17" s="15">
        <f t="shared" si="0"/>
        <v>50666666.666666664</v>
      </c>
      <c r="AM17" s="15">
        <f t="shared" si="0"/>
        <v>48000000</v>
      </c>
      <c r="AN17" s="15">
        <f t="shared" si="0"/>
        <v>39000000</v>
      </c>
      <c r="AO17" s="19">
        <f t="shared" si="0"/>
        <v>18000000</v>
      </c>
      <c r="AP17" s="15">
        <f t="shared" si="0"/>
        <v>11333333.333333332</v>
      </c>
      <c r="AQ17" s="15">
        <f t="shared" si="0"/>
        <v>20333333.333333332</v>
      </c>
      <c r="AR17" s="15">
        <f t="shared" si="0"/>
        <v>13000000</v>
      </c>
      <c r="AS17" s="15">
        <f t="shared" si="0"/>
        <v>27000000</v>
      </c>
      <c r="AT17" s="15">
        <f t="shared" si="0"/>
        <v>33000000</v>
      </c>
      <c r="AU17" s="15">
        <f t="shared" si="0"/>
        <v>42333333.333333328</v>
      </c>
      <c r="AV17" s="15">
        <f t="shared" si="0"/>
        <v>57666666.666666664</v>
      </c>
      <c r="AW17" s="15">
        <f t="shared" si="0"/>
        <v>40333333.333333336</v>
      </c>
      <c r="AX17" s="15">
        <f t="shared" si="0"/>
        <v>36666666.666666664</v>
      </c>
      <c r="AY17" s="15">
        <f t="shared" si="0"/>
        <v>21333333.333333332</v>
      </c>
      <c r="AZ17" s="15">
        <f t="shared" si="0"/>
        <v>33000000</v>
      </c>
    </row>
    <row r="18" spans="1:54" x14ac:dyDescent="0.3">
      <c r="C18" s="1" t="s">
        <v>15</v>
      </c>
      <c r="D18" s="19">
        <f>AVERAGE(D8:D10)/0.01*D7</f>
        <v>2733333.333333333</v>
      </c>
      <c r="E18" s="15">
        <f t="shared" ref="E18:AT18" si="1">AVERAGE(E8:E10)/0.01*E7</f>
        <v>3066666.6666666665</v>
      </c>
      <c r="F18" s="15">
        <f t="shared" si="1"/>
        <v>1266666.6666666665</v>
      </c>
      <c r="G18" s="15">
        <f t="shared" si="1"/>
        <v>6433333.333333333</v>
      </c>
      <c r="H18" s="15">
        <f t="shared" si="1"/>
        <v>2300000</v>
      </c>
      <c r="I18" s="15"/>
      <c r="J18" s="15"/>
      <c r="K18" s="15"/>
      <c r="L18" s="15"/>
      <c r="M18" s="15"/>
      <c r="N18" s="15"/>
      <c r="O18" s="19">
        <f t="shared" si="1"/>
        <v>5000000</v>
      </c>
      <c r="P18" s="15">
        <f t="shared" si="1"/>
        <v>2166666.6666666665</v>
      </c>
      <c r="Q18" s="15">
        <f t="shared" si="1"/>
        <v>1533333.3333333333</v>
      </c>
      <c r="R18" s="15">
        <f t="shared" si="1"/>
        <v>1100000</v>
      </c>
      <c r="S18" s="15">
        <f t="shared" si="1"/>
        <v>11666666.666666666</v>
      </c>
      <c r="T18" s="15"/>
      <c r="U18" s="15"/>
      <c r="V18" s="15"/>
      <c r="W18" s="15"/>
      <c r="X18" s="15"/>
      <c r="Y18" s="15"/>
      <c r="Z18" s="19">
        <f t="shared" si="1"/>
        <v>400</v>
      </c>
      <c r="AA18" s="15">
        <f t="shared" si="1"/>
        <v>333.33333333333331</v>
      </c>
      <c r="AB18" s="15">
        <f t="shared" si="1"/>
        <v>5000</v>
      </c>
      <c r="AC18" s="15">
        <f t="shared" si="1"/>
        <v>39666.666666666664</v>
      </c>
      <c r="AD18" s="15">
        <f t="shared" si="1"/>
        <v>44000</v>
      </c>
      <c r="AE18" s="15">
        <f t="shared" si="1"/>
        <v>36000</v>
      </c>
      <c r="AF18" s="15">
        <f t="shared" si="1"/>
        <v>28666.666666666664</v>
      </c>
      <c r="AG18" s="15">
        <f t="shared" si="1"/>
        <v>34666.666666666664</v>
      </c>
      <c r="AH18" s="15">
        <f t="shared" si="1"/>
        <v>54666.666666666657</v>
      </c>
      <c r="AI18" s="15"/>
      <c r="AJ18" s="15"/>
      <c r="AK18" s="15"/>
      <c r="AL18" s="15"/>
      <c r="AM18" s="15"/>
      <c r="AN18" s="15"/>
      <c r="AO18" s="19">
        <f t="shared" si="1"/>
        <v>18666.666666666668</v>
      </c>
      <c r="AP18" s="15">
        <f t="shared" si="1"/>
        <v>4666.666666666667</v>
      </c>
      <c r="AQ18" s="15">
        <f t="shared" si="1"/>
        <v>25666.666666666664</v>
      </c>
      <c r="AR18" s="15">
        <f t="shared" si="1"/>
        <v>27000</v>
      </c>
      <c r="AS18" s="15">
        <f t="shared" si="1"/>
        <v>1666.6666666666667</v>
      </c>
      <c r="AT18" s="15">
        <f t="shared" si="1"/>
        <v>10666.666666666664</v>
      </c>
      <c r="AU18" s="15"/>
      <c r="AV18" s="15"/>
      <c r="AW18" s="15"/>
      <c r="AX18" s="15"/>
      <c r="AY18" s="15"/>
      <c r="AZ18" s="15"/>
    </row>
    <row r="19" spans="1:54" x14ac:dyDescent="0.3">
      <c r="C19" s="1" t="s">
        <v>16</v>
      </c>
      <c r="D19" s="19"/>
      <c r="E19" s="15"/>
      <c r="F19" s="15"/>
      <c r="G19" s="15"/>
      <c r="H19" s="15"/>
      <c r="I19" s="15">
        <f t="shared" ref="I19:AZ19" si="2">AVERAGE(I12:I14)/0.01*I11</f>
        <v>19000</v>
      </c>
      <c r="J19" s="15">
        <f t="shared" si="2"/>
        <v>10333.333333333332</v>
      </c>
      <c r="K19" s="15">
        <f t="shared" si="2"/>
        <v>37666.666666666664</v>
      </c>
      <c r="L19" s="15">
        <f t="shared" si="2"/>
        <v>220000</v>
      </c>
      <c r="M19" s="15">
        <f t="shared" si="2"/>
        <v>203333.33333333331</v>
      </c>
      <c r="N19" s="15">
        <f t="shared" si="2"/>
        <v>506666.66666666663</v>
      </c>
      <c r="O19" s="19"/>
      <c r="P19" s="15"/>
      <c r="Q19" s="15"/>
      <c r="R19" s="15"/>
      <c r="S19" s="15"/>
      <c r="T19" s="15">
        <f>AVERAGE(T12:T14)/0.01*T11</f>
        <v>32333.333333333336</v>
      </c>
      <c r="U19" s="15">
        <f t="shared" si="2"/>
        <v>66.666666666666657</v>
      </c>
      <c r="V19" s="15">
        <f t="shared" si="2"/>
        <v>2066.6666666666665</v>
      </c>
      <c r="W19" s="15">
        <f t="shared" si="2"/>
        <v>10333.333333333332</v>
      </c>
      <c r="X19" s="15">
        <f t="shared" si="2"/>
        <v>6666.6666666666661</v>
      </c>
      <c r="Y19" s="15">
        <f t="shared" si="2"/>
        <v>1866.6666666666667</v>
      </c>
      <c r="Z19" s="19"/>
      <c r="AA19" s="15"/>
      <c r="AB19" s="15"/>
      <c r="AC19" s="15"/>
      <c r="AD19" s="15"/>
      <c r="AE19" s="15"/>
      <c r="AF19" s="15"/>
      <c r="AG19" s="15"/>
      <c r="AH19" s="15"/>
      <c r="AI19" s="15">
        <f t="shared" si="2"/>
        <v>1800</v>
      </c>
      <c r="AJ19" s="15">
        <f t="shared" si="2"/>
        <v>366.66666666666663</v>
      </c>
      <c r="AK19" s="15">
        <f t="shared" si="2"/>
        <v>1166.6666666666665</v>
      </c>
      <c r="AL19" s="15">
        <f t="shared" si="2"/>
        <v>500</v>
      </c>
      <c r="AM19" s="15">
        <f t="shared" si="2"/>
        <v>1633.3333333333333</v>
      </c>
      <c r="AN19" s="15">
        <f t="shared" si="2"/>
        <v>733.33333333333326</v>
      </c>
      <c r="AO19" s="19"/>
      <c r="AP19" s="15"/>
      <c r="AQ19" s="15"/>
      <c r="AR19" s="15"/>
      <c r="AS19" s="15"/>
      <c r="AT19" s="15"/>
      <c r="AU19" s="15">
        <f t="shared" si="2"/>
        <v>733.33333333333326</v>
      </c>
      <c r="AV19" s="15">
        <f t="shared" si="2"/>
        <v>3100</v>
      </c>
      <c r="AW19" s="15">
        <f t="shared" si="2"/>
        <v>1266.6666666666665</v>
      </c>
      <c r="AX19" s="15">
        <f t="shared" si="2"/>
        <v>1266.6666666666665</v>
      </c>
      <c r="AY19" s="15">
        <f t="shared" si="2"/>
        <v>500</v>
      </c>
      <c r="AZ19" s="15">
        <f t="shared" si="2"/>
        <v>666.66666666666663</v>
      </c>
    </row>
    <row r="20" spans="1:54" x14ac:dyDescent="0.3">
      <c r="D20" s="19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9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9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9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</row>
    <row r="21" spans="1:54" s="24" customFormat="1" x14ac:dyDescent="0.3">
      <c r="A21" s="21"/>
      <c r="B21" s="22" t="s">
        <v>18</v>
      </c>
      <c r="C21" s="21" t="s">
        <v>14</v>
      </c>
      <c r="D21" s="23">
        <f>D17/D17</f>
        <v>1</v>
      </c>
      <c r="E21" s="2">
        <f t="shared" ref="E21:AS21" si="3">E17/E17</f>
        <v>1</v>
      </c>
      <c r="F21" s="2">
        <f t="shared" si="3"/>
        <v>1</v>
      </c>
      <c r="G21" s="2">
        <f t="shared" si="3"/>
        <v>1</v>
      </c>
      <c r="H21" s="2">
        <f t="shared" si="3"/>
        <v>1</v>
      </c>
      <c r="I21" s="2">
        <f t="shared" si="3"/>
        <v>1</v>
      </c>
      <c r="J21" s="2">
        <f t="shared" si="3"/>
        <v>1</v>
      </c>
      <c r="K21" s="2">
        <f t="shared" si="3"/>
        <v>1</v>
      </c>
      <c r="L21" s="2">
        <f t="shared" si="3"/>
        <v>1</v>
      </c>
      <c r="M21" s="2">
        <f t="shared" si="3"/>
        <v>1</v>
      </c>
      <c r="N21" s="2">
        <f t="shared" si="3"/>
        <v>1</v>
      </c>
      <c r="O21" s="23">
        <f t="shared" si="3"/>
        <v>1</v>
      </c>
      <c r="P21" s="2">
        <f t="shared" si="3"/>
        <v>1</v>
      </c>
      <c r="Q21" s="2">
        <f t="shared" si="3"/>
        <v>1</v>
      </c>
      <c r="R21" s="2">
        <f t="shared" si="3"/>
        <v>1</v>
      </c>
      <c r="S21" s="2">
        <f t="shared" si="3"/>
        <v>1</v>
      </c>
      <c r="T21" s="2"/>
      <c r="U21" s="2"/>
      <c r="V21" s="2"/>
      <c r="W21" s="2"/>
      <c r="X21" s="2"/>
      <c r="Y21" s="2"/>
      <c r="Z21" s="23">
        <f t="shared" si="3"/>
        <v>1</v>
      </c>
      <c r="AA21" s="2">
        <f t="shared" si="3"/>
        <v>1</v>
      </c>
      <c r="AB21" s="2">
        <f t="shared" si="3"/>
        <v>1</v>
      </c>
      <c r="AC21" s="2">
        <f t="shared" si="3"/>
        <v>1</v>
      </c>
      <c r="AD21" s="2">
        <f t="shared" si="3"/>
        <v>1</v>
      </c>
      <c r="AE21" s="2">
        <f t="shared" si="3"/>
        <v>1</v>
      </c>
      <c r="AF21" s="2">
        <f t="shared" si="3"/>
        <v>1</v>
      </c>
      <c r="AG21" s="2">
        <f t="shared" si="3"/>
        <v>1</v>
      </c>
      <c r="AH21" s="2">
        <f t="shared" si="3"/>
        <v>1</v>
      </c>
      <c r="AI21" s="2">
        <f t="shared" si="3"/>
        <v>1</v>
      </c>
      <c r="AJ21" s="2">
        <f t="shared" si="3"/>
        <v>1</v>
      </c>
      <c r="AK21" s="2">
        <f t="shared" si="3"/>
        <v>1</v>
      </c>
      <c r="AL21" s="2">
        <f t="shared" si="3"/>
        <v>1</v>
      </c>
      <c r="AM21" s="2">
        <f t="shared" si="3"/>
        <v>1</v>
      </c>
      <c r="AN21" s="2">
        <f t="shared" si="3"/>
        <v>1</v>
      </c>
      <c r="AO21" s="23">
        <f t="shared" si="3"/>
        <v>1</v>
      </c>
      <c r="AP21" s="2">
        <f t="shared" si="3"/>
        <v>1</v>
      </c>
      <c r="AQ21" s="2">
        <f t="shared" si="3"/>
        <v>1</v>
      </c>
      <c r="AR21" s="2">
        <f t="shared" si="3"/>
        <v>1</v>
      </c>
      <c r="AS21" s="2">
        <f t="shared" si="3"/>
        <v>1</v>
      </c>
      <c r="AT21" s="2">
        <f>AT17/AT17</f>
        <v>1</v>
      </c>
      <c r="AU21" s="2">
        <f t="shared" ref="AU21:AZ21" si="4">AU17/AU17</f>
        <v>1</v>
      </c>
      <c r="AV21" s="2">
        <f t="shared" si="4"/>
        <v>1</v>
      </c>
      <c r="AW21" s="2">
        <f t="shared" si="4"/>
        <v>1</v>
      </c>
      <c r="AX21" s="2">
        <f t="shared" si="4"/>
        <v>1</v>
      </c>
      <c r="AY21" s="2">
        <f t="shared" si="4"/>
        <v>1</v>
      </c>
      <c r="AZ21" s="2">
        <f t="shared" si="4"/>
        <v>1</v>
      </c>
      <c r="BA21" s="21"/>
      <c r="BB21" s="21"/>
    </row>
    <row r="22" spans="1:54" x14ac:dyDescent="0.3">
      <c r="C22" s="1" t="s">
        <v>15</v>
      </c>
      <c r="D22" s="19">
        <f t="shared" ref="D22:H22" si="5">D18/D$17</f>
        <v>8.6315789473684207E-2</v>
      </c>
      <c r="E22" s="15">
        <f t="shared" si="5"/>
        <v>0.10697674418604651</v>
      </c>
      <c r="F22" s="15">
        <f t="shared" si="5"/>
        <v>4.7500000000000001E-2</v>
      </c>
      <c r="G22" s="15">
        <f t="shared" si="5"/>
        <v>0.2382716049382716</v>
      </c>
      <c r="H22" s="15">
        <f t="shared" si="5"/>
        <v>0.12321428571428571</v>
      </c>
      <c r="I22" s="15"/>
      <c r="J22" s="15"/>
      <c r="K22" s="15"/>
      <c r="L22" s="15"/>
      <c r="M22" s="15"/>
      <c r="N22" s="15"/>
      <c r="O22" s="19">
        <f t="shared" ref="O22:S22" si="6">O18/O$17</f>
        <v>0.13392857142857142</v>
      </c>
      <c r="P22" s="15">
        <f t="shared" si="6"/>
        <v>8.3333333333333329E-2</v>
      </c>
      <c r="Q22" s="15">
        <f t="shared" si="6"/>
        <v>5.054945054945055E-2</v>
      </c>
      <c r="R22" s="15">
        <f t="shared" si="6"/>
        <v>5.7894736842105263E-2</v>
      </c>
      <c r="S22" s="15">
        <f t="shared" si="6"/>
        <v>0.44303797468354428</v>
      </c>
      <c r="T22" s="15"/>
      <c r="U22" s="15"/>
      <c r="V22" s="15"/>
      <c r="W22" s="15"/>
      <c r="X22" s="15"/>
      <c r="Y22" s="15"/>
      <c r="Z22" s="19">
        <f t="shared" ref="Z22:AH22" si="7">Z18/Z$17</f>
        <v>2.0689655172413793E-5</v>
      </c>
      <c r="AA22" s="15">
        <f t="shared" si="7"/>
        <v>1.0869565217391305E-5</v>
      </c>
      <c r="AB22" s="15">
        <f t="shared" si="7"/>
        <v>1.5151515151515152E-4</v>
      </c>
      <c r="AC22" s="15">
        <f t="shared" si="7"/>
        <v>2.2452830188679244E-3</v>
      </c>
      <c r="AD22" s="15">
        <f t="shared" si="7"/>
        <v>3.3846153846153848E-3</v>
      </c>
      <c r="AE22" s="15">
        <f t="shared" si="7"/>
        <v>1.2705882352941178E-3</v>
      </c>
      <c r="AF22" s="15">
        <f t="shared" si="7"/>
        <v>9.6629213483146066E-4</v>
      </c>
      <c r="AG22" s="15">
        <f t="shared" si="7"/>
        <v>1.1182795698924731E-3</v>
      </c>
      <c r="AH22" s="15">
        <f t="shared" si="7"/>
        <v>2.5624999999999997E-3</v>
      </c>
      <c r="AI22" s="15"/>
      <c r="AJ22" s="15"/>
      <c r="AK22" s="15"/>
      <c r="AL22" s="15"/>
      <c r="AM22" s="15"/>
      <c r="AN22" s="15"/>
      <c r="AO22" s="19">
        <f t="shared" ref="AO22:AT22" si="8">AO18/AO$17</f>
        <v>1.0370370370370371E-3</v>
      </c>
      <c r="AP22" s="15">
        <f t="shared" si="8"/>
        <v>4.1176470588235301E-4</v>
      </c>
      <c r="AQ22" s="15">
        <f t="shared" si="8"/>
        <v>1.262295081967213E-3</v>
      </c>
      <c r="AR22" s="15">
        <f t="shared" si="8"/>
        <v>2.0769230769230769E-3</v>
      </c>
      <c r="AS22" s="15">
        <f t="shared" si="8"/>
        <v>6.1728395061728397E-5</v>
      </c>
      <c r="AT22" s="15">
        <f t="shared" si="8"/>
        <v>3.2323232323232313E-4</v>
      </c>
      <c r="AU22" s="15"/>
      <c r="AV22" s="15"/>
      <c r="AW22" s="15"/>
      <c r="AX22" s="15"/>
      <c r="AY22" s="15"/>
      <c r="AZ22" s="15"/>
    </row>
    <row r="23" spans="1:54" x14ac:dyDescent="0.3">
      <c r="C23" s="1" t="s">
        <v>16</v>
      </c>
      <c r="D23" s="19"/>
      <c r="E23" s="15"/>
      <c r="F23" s="15"/>
      <c r="G23" s="15"/>
      <c r="H23" s="15"/>
      <c r="I23" s="15">
        <f t="shared" ref="I23:N23" si="9">I19/I$17</f>
        <v>5.8163265306122457E-4</v>
      </c>
      <c r="J23" s="15">
        <f t="shared" si="9"/>
        <v>5.4385964912280699E-4</v>
      </c>
      <c r="K23" s="15">
        <f t="shared" si="9"/>
        <v>2.7560975609756096E-3</v>
      </c>
      <c r="L23" s="15">
        <f t="shared" si="9"/>
        <v>7.5000000000000006E-3</v>
      </c>
      <c r="M23" s="15">
        <f t="shared" si="9"/>
        <v>6.1616161616161614E-3</v>
      </c>
      <c r="N23" s="15">
        <f t="shared" si="9"/>
        <v>1.3693693693693693E-2</v>
      </c>
      <c r="O23" s="19"/>
      <c r="P23" s="15"/>
      <c r="Q23" s="15"/>
      <c r="R23" s="15"/>
      <c r="S23" s="15"/>
      <c r="T23" s="15">
        <f>T19/T$17</f>
        <v>7.1323529411764723E-4</v>
      </c>
      <c r="U23" s="15">
        <f>U19/U$17</f>
        <v>5.8479532163742686E-6</v>
      </c>
      <c r="V23" s="15">
        <f t="shared" ref="V23:Y23" si="10">V19/V$17</f>
        <v>6.8131868131868125E-5</v>
      </c>
      <c r="W23" s="15">
        <f t="shared" si="10"/>
        <v>2.0394736842105262E-4</v>
      </c>
      <c r="X23" s="15">
        <f t="shared" si="10"/>
        <v>1.5267175572519084E-4</v>
      </c>
      <c r="Y23" s="15">
        <f t="shared" si="10"/>
        <v>5.5445544554455451E-5</v>
      </c>
      <c r="Z23" s="19"/>
      <c r="AA23" s="15"/>
      <c r="AB23" s="15"/>
      <c r="AC23" s="15"/>
      <c r="AD23" s="15"/>
      <c r="AE23" s="15"/>
      <c r="AF23" s="15"/>
      <c r="AG23" s="15"/>
      <c r="AH23" s="15"/>
      <c r="AI23" s="15">
        <f t="shared" ref="AI23:AN23" si="11">AI19/AI$17</f>
        <v>5.2427184466019416E-5</v>
      </c>
      <c r="AJ23" s="15">
        <f t="shared" si="11"/>
        <v>1.1956521739130434E-5</v>
      </c>
      <c r="AK23" s="15">
        <f t="shared" si="11"/>
        <v>3.7634408602150534E-5</v>
      </c>
      <c r="AL23" s="15">
        <f t="shared" si="11"/>
        <v>9.8684210526315791E-6</v>
      </c>
      <c r="AM23" s="15">
        <f t="shared" si="11"/>
        <v>3.4027777777777775E-5</v>
      </c>
      <c r="AN23" s="15">
        <f t="shared" si="11"/>
        <v>1.88034188034188E-5</v>
      </c>
      <c r="AO23" s="19"/>
      <c r="AP23" s="15"/>
      <c r="AQ23" s="15"/>
      <c r="AR23" s="15"/>
      <c r="AS23" s="15"/>
      <c r="AT23" s="15"/>
      <c r="AU23" s="15">
        <f t="shared" ref="AU23:AZ23" si="12">AU19/AU$17</f>
        <v>1.7322834645669291E-5</v>
      </c>
      <c r="AV23" s="15">
        <f t="shared" si="12"/>
        <v>5.3757225433526014E-5</v>
      </c>
      <c r="AW23" s="15">
        <f t="shared" si="12"/>
        <v>3.1404958677685942E-5</v>
      </c>
      <c r="AX23" s="15">
        <f t="shared" si="12"/>
        <v>3.4545454545454541E-5</v>
      </c>
      <c r="AY23" s="15">
        <f t="shared" si="12"/>
        <v>2.34375E-5</v>
      </c>
      <c r="AZ23" s="15">
        <f t="shared" si="12"/>
        <v>2.0202020202020199E-5</v>
      </c>
    </row>
  </sheetData>
  <mergeCells count="11">
    <mergeCell ref="C12:C14"/>
    <mergeCell ref="D15:N15"/>
    <mergeCell ref="Z15:AN15"/>
    <mergeCell ref="AO15:AZ15"/>
    <mergeCell ref="O15:Y15"/>
    <mergeCell ref="C8:C10"/>
    <mergeCell ref="D1:N1"/>
    <mergeCell ref="C4:C6"/>
    <mergeCell ref="AO1:AZ1"/>
    <mergeCell ref="Z1:AN1"/>
    <mergeCell ref="O1:Y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2CAE1-5786-4F9A-BB37-2BD2A045C330}">
  <dimension ref="A1:BU29"/>
  <sheetViews>
    <sheetView zoomScale="85" zoomScaleNormal="85" workbookViewId="0">
      <selection activeCell="D28" sqref="D28"/>
    </sheetView>
  </sheetViews>
  <sheetFormatPr defaultRowHeight="14.4" x14ac:dyDescent="0.3"/>
  <cols>
    <col min="1" max="1" width="10.77734375" bestFit="1" customWidth="1"/>
    <col min="2" max="3" width="13.33203125" style="4" bestFit="1" customWidth="1"/>
    <col min="4" max="20" width="10.21875" style="5" bestFit="1" customWidth="1"/>
    <col min="21" max="27" width="10.5546875" style="7" bestFit="1" customWidth="1"/>
    <col min="28" max="28" width="10.44140625" style="7" bestFit="1" customWidth="1"/>
    <col min="29" max="29" width="11.6640625" style="7" bestFit="1" customWidth="1"/>
    <col min="30" max="30" width="12.88671875" style="7" bestFit="1" customWidth="1"/>
    <col min="31" max="31" width="11.6640625" style="7" bestFit="1" customWidth="1"/>
    <col min="32" max="32" width="10.21875" style="7" bestFit="1" customWidth="1"/>
    <col min="33" max="39" width="10.5546875" style="7" bestFit="1" customWidth="1"/>
    <col min="40" max="40" width="11.77734375" style="7" bestFit="1" customWidth="1"/>
    <col min="41" max="44" width="10.5546875" style="7" bestFit="1" customWidth="1"/>
    <col min="45" max="47" width="11.6640625" style="7" bestFit="1" customWidth="1"/>
    <col min="48" max="50" width="10.5546875" style="7" bestFit="1" customWidth="1"/>
    <col min="51" max="51" width="10.21875" style="7" bestFit="1" customWidth="1"/>
    <col min="52" max="53" width="10.5546875" style="7" bestFit="1" customWidth="1"/>
    <col min="54" max="54" width="10.21875" style="7" bestFit="1" customWidth="1"/>
    <col min="55" max="60" width="10.5546875" style="7" bestFit="1" customWidth="1"/>
    <col min="61" max="62" width="11.6640625" style="7" bestFit="1" customWidth="1"/>
    <col min="63" max="63" width="12.88671875" style="7" bestFit="1" customWidth="1"/>
    <col min="64" max="64" width="10.5546875" style="7" bestFit="1" customWidth="1"/>
    <col min="65" max="65" width="12.88671875" style="7" bestFit="1" customWidth="1"/>
    <col min="66" max="66" width="10.5546875" style="7" bestFit="1" customWidth="1"/>
    <col min="67" max="67" width="11.77734375" style="7" bestFit="1" customWidth="1"/>
    <col min="68" max="70" width="10.5546875" style="7" bestFit="1" customWidth="1"/>
    <col min="71" max="72" width="10.44140625" style="7" bestFit="1" customWidth="1"/>
    <col min="73" max="73" width="10.5546875" style="7" bestFit="1" customWidth="1"/>
  </cols>
  <sheetData>
    <row r="1" spans="2:73" s="12" customFormat="1" ht="17.399999999999999" x14ac:dyDescent="0.3"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5" t="s">
        <v>32</v>
      </c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5" t="s">
        <v>33</v>
      </c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5" t="s">
        <v>34</v>
      </c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</row>
    <row r="2" spans="2:73" s="24" customFormat="1" x14ac:dyDescent="0.3">
      <c r="B2" s="30" t="s">
        <v>35</v>
      </c>
      <c r="C2" s="31"/>
      <c r="D2" s="32" t="s">
        <v>1</v>
      </c>
      <c r="E2" s="33" t="s">
        <v>2</v>
      </c>
      <c r="F2" s="33" t="s">
        <v>3</v>
      </c>
      <c r="G2" s="33" t="s">
        <v>4</v>
      </c>
      <c r="H2" s="33" t="s">
        <v>5</v>
      </c>
      <c r="I2" s="33" t="s">
        <v>6</v>
      </c>
      <c r="J2" s="33" t="s">
        <v>7</v>
      </c>
      <c r="K2" s="33" t="s">
        <v>8</v>
      </c>
      <c r="L2" s="33" t="s">
        <v>9</v>
      </c>
      <c r="M2" s="33" t="s">
        <v>10</v>
      </c>
      <c r="N2" s="33" t="s">
        <v>11</v>
      </c>
      <c r="O2" s="33" t="s">
        <v>19</v>
      </c>
      <c r="P2" s="33" t="s">
        <v>20</v>
      </c>
      <c r="Q2" s="33" t="s">
        <v>21</v>
      </c>
      <c r="R2" s="33" t="s">
        <v>22</v>
      </c>
      <c r="S2" s="33" t="s">
        <v>23</v>
      </c>
      <c r="T2" s="33" t="s">
        <v>27</v>
      </c>
      <c r="U2" s="32" t="s">
        <v>1</v>
      </c>
      <c r="V2" s="33" t="s">
        <v>2</v>
      </c>
      <c r="W2" s="33" t="s">
        <v>3</v>
      </c>
      <c r="X2" s="33" t="s">
        <v>4</v>
      </c>
      <c r="Y2" s="33" t="s">
        <v>5</v>
      </c>
      <c r="Z2" s="33" t="s">
        <v>6</v>
      </c>
      <c r="AA2" s="33" t="s">
        <v>7</v>
      </c>
      <c r="AB2" s="33" t="s">
        <v>8</v>
      </c>
      <c r="AC2" s="33" t="s">
        <v>9</v>
      </c>
      <c r="AD2" s="33" t="s">
        <v>10</v>
      </c>
      <c r="AE2" s="33" t="s">
        <v>11</v>
      </c>
      <c r="AF2" s="33" t="s">
        <v>19</v>
      </c>
      <c r="AG2" s="33" t="s">
        <v>20</v>
      </c>
      <c r="AH2" s="33" t="s">
        <v>21</v>
      </c>
      <c r="AI2" s="33" t="s">
        <v>22</v>
      </c>
      <c r="AJ2" s="33" t="s">
        <v>23</v>
      </c>
      <c r="AK2" s="33" t="s">
        <v>27</v>
      </c>
      <c r="AL2" s="33" t="s">
        <v>28</v>
      </c>
      <c r="AM2" s="33" t="s">
        <v>29</v>
      </c>
      <c r="AN2" s="33" t="s">
        <v>30</v>
      </c>
      <c r="AO2" s="33" t="s">
        <v>31</v>
      </c>
      <c r="AP2" s="32" t="s">
        <v>1</v>
      </c>
      <c r="AQ2" s="33" t="s">
        <v>2</v>
      </c>
      <c r="AR2" s="33" t="s">
        <v>3</v>
      </c>
      <c r="AS2" s="33" t="s">
        <v>4</v>
      </c>
      <c r="AT2" s="33" t="s">
        <v>5</v>
      </c>
      <c r="AU2" s="33" t="s">
        <v>6</v>
      </c>
      <c r="AV2" s="33" t="s">
        <v>7</v>
      </c>
      <c r="AW2" s="33" t="s">
        <v>8</v>
      </c>
      <c r="AX2" s="33" t="s">
        <v>9</v>
      </c>
      <c r="AY2" s="33" t="s">
        <v>10</v>
      </c>
      <c r="AZ2" s="33" t="s">
        <v>11</v>
      </c>
      <c r="BA2" s="33" t="s">
        <v>19</v>
      </c>
      <c r="BB2" s="33" t="s">
        <v>20</v>
      </c>
      <c r="BC2" s="33" t="s">
        <v>21</v>
      </c>
      <c r="BD2" s="33" t="s">
        <v>22</v>
      </c>
      <c r="BE2" s="33" t="s">
        <v>23</v>
      </c>
      <c r="BF2" s="32" t="s">
        <v>1</v>
      </c>
      <c r="BG2" s="33" t="s">
        <v>2</v>
      </c>
      <c r="BH2" s="33" t="s">
        <v>3</v>
      </c>
      <c r="BI2" s="33" t="s">
        <v>4</v>
      </c>
      <c r="BJ2" s="33" t="s">
        <v>5</v>
      </c>
      <c r="BK2" s="33" t="s">
        <v>6</v>
      </c>
      <c r="BL2" s="33" t="s">
        <v>7</v>
      </c>
      <c r="BM2" s="33" t="s">
        <v>8</v>
      </c>
      <c r="BN2" s="33" t="s">
        <v>9</v>
      </c>
      <c r="BO2" s="33" t="s">
        <v>10</v>
      </c>
      <c r="BP2" s="33" t="s">
        <v>11</v>
      </c>
      <c r="BQ2" s="33" t="s">
        <v>19</v>
      </c>
      <c r="BR2" s="33" t="s">
        <v>20</v>
      </c>
      <c r="BS2" s="33" t="s">
        <v>21</v>
      </c>
      <c r="BT2" s="33" t="s">
        <v>22</v>
      </c>
      <c r="BU2" s="33" t="s">
        <v>23</v>
      </c>
    </row>
    <row r="3" spans="2:73" x14ac:dyDescent="0.3">
      <c r="B3" s="7" t="s">
        <v>26</v>
      </c>
      <c r="C3" s="7" t="s">
        <v>12</v>
      </c>
      <c r="D3" s="27">
        <v>10000</v>
      </c>
      <c r="E3" s="5">
        <v>10000</v>
      </c>
      <c r="F3" s="5">
        <v>10000</v>
      </c>
      <c r="G3" s="5">
        <v>10000</v>
      </c>
      <c r="H3" s="5">
        <v>10000</v>
      </c>
      <c r="I3" s="5">
        <v>10000</v>
      </c>
      <c r="J3" s="5">
        <v>10000</v>
      </c>
      <c r="K3" s="5">
        <v>1000</v>
      </c>
      <c r="L3" s="5">
        <v>1000</v>
      </c>
      <c r="M3" s="5">
        <v>1000</v>
      </c>
      <c r="N3" s="5">
        <v>10000</v>
      </c>
      <c r="O3" s="5">
        <v>10000</v>
      </c>
      <c r="P3" s="5">
        <v>10000</v>
      </c>
      <c r="Q3" s="5">
        <v>10000</v>
      </c>
      <c r="R3" s="5">
        <v>10000</v>
      </c>
      <c r="S3" s="5">
        <v>10000</v>
      </c>
      <c r="T3" s="5">
        <v>10000</v>
      </c>
      <c r="U3" s="27">
        <v>10000</v>
      </c>
      <c r="V3" s="5">
        <v>10000</v>
      </c>
      <c r="W3" s="5">
        <v>10000</v>
      </c>
      <c r="X3" s="5">
        <v>10000</v>
      </c>
      <c r="Y3" s="5">
        <v>10000</v>
      </c>
      <c r="Z3" s="5">
        <v>10000</v>
      </c>
      <c r="AA3" s="5">
        <v>10000</v>
      </c>
      <c r="AB3" s="5">
        <v>10000</v>
      </c>
      <c r="AC3" s="5">
        <v>10000</v>
      </c>
      <c r="AD3" s="5">
        <v>10000</v>
      </c>
      <c r="AE3" s="5">
        <v>10000</v>
      </c>
      <c r="AF3" s="5">
        <v>10000</v>
      </c>
      <c r="AG3" s="5">
        <v>10000</v>
      </c>
      <c r="AH3" s="5">
        <v>10000</v>
      </c>
      <c r="AI3" s="5">
        <v>10000</v>
      </c>
      <c r="AJ3" s="5">
        <v>10000</v>
      </c>
      <c r="AK3" s="5">
        <v>10000</v>
      </c>
      <c r="AL3" s="5">
        <v>10000</v>
      </c>
      <c r="AM3" s="5">
        <v>10000</v>
      </c>
      <c r="AN3" s="5">
        <v>10000</v>
      </c>
      <c r="AO3" s="5">
        <v>10000</v>
      </c>
      <c r="AP3" s="27">
        <v>10000</v>
      </c>
      <c r="AQ3" s="5">
        <v>10000</v>
      </c>
      <c r="AR3" s="5">
        <v>10000</v>
      </c>
      <c r="AS3" s="5">
        <v>10000</v>
      </c>
      <c r="AT3" s="5">
        <v>10000</v>
      </c>
      <c r="AU3" s="5">
        <v>10000</v>
      </c>
      <c r="AV3" s="5">
        <v>10000</v>
      </c>
      <c r="AW3" s="5">
        <v>10000</v>
      </c>
      <c r="AX3" s="5">
        <v>10000</v>
      </c>
      <c r="AY3" s="5">
        <v>10000</v>
      </c>
      <c r="AZ3" s="5">
        <v>10000</v>
      </c>
      <c r="BA3" s="5">
        <v>10000</v>
      </c>
      <c r="BB3" s="5">
        <v>10000</v>
      </c>
      <c r="BC3" s="5">
        <v>10000</v>
      </c>
      <c r="BD3" s="5">
        <v>10000</v>
      </c>
      <c r="BE3" s="5">
        <v>10000</v>
      </c>
      <c r="BF3" s="27">
        <v>10000</v>
      </c>
      <c r="BG3" s="5">
        <v>10000</v>
      </c>
      <c r="BH3" s="5">
        <v>10000</v>
      </c>
      <c r="BI3" s="29">
        <v>10000</v>
      </c>
      <c r="BJ3" s="29">
        <v>10000</v>
      </c>
      <c r="BK3" s="5">
        <v>10000</v>
      </c>
      <c r="BL3" s="5">
        <v>10000</v>
      </c>
      <c r="BM3" s="5">
        <v>10000</v>
      </c>
      <c r="BN3" s="5">
        <v>10000</v>
      </c>
      <c r="BO3" s="5">
        <v>10000</v>
      </c>
      <c r="BP3" s="5">
        <v>10000</v>
      </c>
      <c r="BQ3" s="5">
        <v>10000</v>
      </c>
      <c r="BR3" s="5">
        <v>10000</v>
      </c>
      <c r="BS3" s="5">
        <v>10000</v>
      </c>
      <c r="BT3" s="5">
        <v>10000</v>
      </c>
      <c r="BU3" s="5">
        <v>10000</v>
      </c>
    </row>
    <row r="4" spans="2:73" x14ac:dyDescent="0.3">
      <c r="B4" s="7"/>
      <c r="C4" s="39" t="s">
        <v>13</v>
      </c>
      <c r="D4" s="28">
        <v>48</v>
      </c>
      <c r="E4" s="7">
        <v>64</v>
      </c>
      <c r="F4" s="7">
        <v>41</v>
      </c>
      <c r="G4" s="7">
        <v>47</v>
      </c>
      <c r="H4" s="7">
        <v>27</v>
      </c>
      <c r="I4" s="7">
        <v>30</v>
      </c>
      <c r="J4" s="7">
        <v>28</v>
      </c>
      <c r="K4" s="7">
        <v>30</v>
      </c>
      <c r="L4" s="7">
        <v>49</v>
      </c>
      <c r="M4" s="7">
        <v>43</v>
      </c>
      <c r="N4" s="7">
        <v>70</v>
      </c>
      <c r="O4" s="7">
        <v>37</v>
      </c>
      <c r="P4" s="7">
        <v>31</v>
      </c>
      <c r="Q4" s="7">
        <v>46</v>
      </c>
      <c r="R4" s="7">
        <v>55</v>
      </c>
      <c r="S4" s="7">
        <v>54</v>
      </c>
      <c r="T4" s="7">
        <v>36</v>
      </c>
      <c r="U4" s="28">
        <v>48</v>
      </c>
      <c r="V4" s="7">
        <v>36</v>
      </c>
      <c r="W4" s="7">
        <v>44</v>
      </c>
      <c r="X4" s="7">
        <v>35</v>
      </c>
      <c r="Y4" s="7">
        <v>46</v>
      </c>
      <c r="Z4" s="7">
        <v>31</v>
      </c>
      <c r="AA4" s="7">
        <v>41</v>
      </c>
      <c r="AB4" s="7">
        <v>39</v>
      </c>
      <c r="AC4" s="7">
        <v>41</v>
      </c>
      <c r="AD4" s="7">
        <v>32</v>
      </c>
      <c r="AE4" s="7">
        <v>31</v>
      </c>
      <c r="AF4" s="7">
        <v>5</v>
      </c>
      <c r="AG4" s="7">
        <v>10</v>
      </c>
      <c r="AH4" s="7">
        <v>23</v>
      </c>
      <c r="AI4" s="7">
        <v>55</v>
      </c>
      <c r="AJ4" s="7">
        <v>29</v>
      </c>
      <c r="AK4" s="7">
        <v>43</v>
      </c>
      <c r="AL4" s="7">
        <v>36</v>
      </c>
      <c r="AM4" s="7">
        <v>25</v>
      </c>
      <c r="AN4" s="7">
        <v>33</v>
      </c>
      <c r="AO4" s="7">
        <v>42</v>
      </c>
      <c r="AP4" s="28">
        <v>37</v>
      </c>
      <c r="AQ4" s="7">
        <v>32</v>
      </c>
      <c r="AR4" s="7">
        <v>37</v>
      </c>
      <c r="AS4" s="7">
        <v>5</v>
      </c>
      <c r="AT4" s="7">
        <v>27</v>
      </c>
      <c r="AU4" s="7">
        <v>22</v>
      </c>
      <c r="AV4" s="7">
        <v>11</v>
      </c>
      <c r="AW4" s="7">
        <v>18</v>
      </c>
      <c r="AX4" s="7">
        <v>17</v>
      </c>
      <c r="AY4" s="7">
        <v>50</v>
      </c>
      <c r="AZ4" s="7">
        <v>23</v>
      </c>
      <c r="BA4" s="7">
        <v>53</v>
      </c>
      <c r="BB4" s="7">
        <v>22</v>
      </c>
      <c r="BC4" s="7">
        <v>55</v>
      </c>
      <c r="BD4" s="7">
        <v>44</v>
      </c>
      <c r="BE4" s="7">
        <v>34</v>
      </c>
      <c r="BF4" s="28">
        <v>34</v>
      </c>
      <c r="BG4" s="7">
        <v>37</v>
      </c>
      <c r="BH4" s="7">
        <v>34</v>
      </c>
      <c r="BI4">
        <v>18</v>
      </c>
      <c r="BJ4">
        <v>44</v>
      </c>
      <c r="BK4" s="7">
        <v>28</v>
      </c>
      <c r="BL4" s="7">
        <v>35</v>
      </c>
      <c r="BM4" s="7">
        <v>23</v>
      </c>
      <c r="BN4" s="7">
        <v>42</v>
      </c>
      <c r="BO4" s="7">
        <v>34</v>
      </c>
      <c r="BP4" s="7">
        <v>46</v>
      </c>
      <c r="BQ4" s="7">
        <v>44</v>
      </c>
      <c r="BR4" s="7">
        <v>32</v>
      </c>
      <c r="BS4" s="7">
        <v>52</v>
      </c>
      <c r="BT4" s="7">
        <v>46</v>
      </c>
      <c r="BU4" s="7">
        <v>35</v>
      </c>
    </row>
    <row r="5" spans="2:73" x14ac:dyDescent="0.3">
      <c r="B5" s="7"/>
      <c r="C5" s="39"/>
      <c r="D5" s="28">
        <v>44</v>
      </c>
      <c r="E5" s="7">
        <v>50</v>
      </c>
      <c r="F5" s="7">
        <v>52</v>
      </c>
      <c r="G5" s="7">
        <v>39</v>
      </c>
      <c r="H5" s="7">
        <v>22</v>
      </c>
      <c r="I5" s="7">
        <v>27</v>
      </c>
      <c r="J5" s="7">
        <v>28</v>
      </c>
      <c r="K5" s="7">
        <v>28</v>
      </c>
      <c r="L5" s="7">
        <v>83</v>
      </c>
      <c r="M5" s="7">
        <v>34</v>
      </c>
      <c r="N5" s="7">
        <v>64</v>
      </c>
      <c r="O5" s="7">
        <v>50</v>
      </c>
      <c r="P5" s="7">
        <v>29</v>
      </c>
      <c r="Q5" s="7">
        <v>45</v>
      </c>
      <c r="R5" s="7">
        <v>69</v>
      </c>
      <c r="S5" s="7">
        <v>40</v>
      </c>
      <c r="T5" s="7">
        <v>60</v>
      </c>
      <c r="U5" s="28">
        <v>49</v>
      </c>
      <c r="V5" s="7">
        <v>37</v>
      </c>
      <c r="W5" s="7">
        <v>36</v>
      </c>
      <c r="X5" s="7">
        <v>37</v>
      </c>
      <c r="Y5" s="7">
        <v>33</v>
      </c>
      <c r="Z5" s="7">
        <v>26</v>
      </c>
      <c r="AA5" s="7">
        <v>47</v>
      </c>
      <c r="AB5" s="7">
        <v>35</v>
      </c>
      <c r="AC5" s="7">
        <v>41</v>
      </c>
      <c r="AD5" s="7">
        <v>29</v>
      </c>
      <c r="AE5" s="7">
        <v>27</v>
      </c>
      <c r="AF5" s="7">
        <v>7</v>
      </c>
      <c r="AG5" s="7">
        <v>13</v>
      </c>
      <c r="AH5" s="7">
        <v>22</v>
      </c>
      <c r="AI5" s="7">
        <v>39</v>
      </c>
      <c r="AJ5" s="7">
        <v>27</v>
      </c>
      <c r="AK5" s="7">
        <v>22</v>
      </c>
      <c r="AL5" s="7">
        <v>33</v>
      </c>
      <c r="AM5" s="7">
        <v>18</v>
      </c>
      <c r="AN5" s="7">
        <v>46</v>
      </c>
      <c r="AO5" s="7">
        <v>40</v>
      </c>
      <c r="AP5" s="28">
        <v>52</v>
      </c>
      <c r="AQ5" s="7">
        <v>21</v>
      </c>
      <c r="AR5" s="7">
        <v>28</v>
      </c>
      <c r="AS5" s="7">
        <v>13</v>
      </c>
      <c r="AT5" s="7">
        <v>22</v>
      </c>
      <c r="AU5" s="7">
        <v>24</v>
      </c>
      <c r="AV5" s="7">
        <v>15</v>
      </c>
      <c r="AW5" s="7">
        <v>32</v>
      </c>
      <c r="AX5" s="7">
        <v>22</v>
      </c>
      <c r="AY5" s="7">
        <v>51</v>
      </c>
      <c r="AZ5" s="7">
        <v>25</v>
      </c>
      <c r="BA5" s="7">
        <v>46</v>
      </c>
      <c r="BB5" s="7">
        <v>18</v>
      </c>
      <c r="BC5" s="7">
        <v>54</v>
      </c>
      <c r="BD5" s="7">
        <v>50</v>
      </c>
      <c r="BE5" s="7">
        <v>38</v>
      </c>
      <c r="BF5" s="28">
        <v>39</v>
      </c>
      <c r="BG5" s="7">
        <v>31</v>
      </c>
      <c r="BH5" s="7">
        <v>28</v>
      </c>
      <c r="BI5">
        <v>13</v>
      </c>
      <c r="BJ5">
        <v>35</v>
      </c>
      <c r="BK5" s="7">
        <v>23</v>
      </c>
      <c r="BL5" s="7">
        <v>31</v>
      </c>
      <c r="BM5" s="7">
        <v>32</v>
      </c>
      <c r="BN5" s="7">
        <v>28</v>
      </c>
      <c r="BO5" s="7">
        <v>36</v>
      </c>
      <c r="BP5" s="7">
        <v>56</v>
      </c>
      <c r="BQ5" s="7">
        <v>37</v>
      </c>
      <c r="BR5" s="7">
        <v>36</v>
      </c>
      <c r="BS5" s="7">
        <v>29</v>
      </c>
      <c r="BT5" s="7">
        <v>27</v>
      </c>
      <c r="BU5" s="7">
        <v>44</v>
      </c>
    </row>
    <row r="6" spans="2:73" x14ac:dyDescent="0.3">
      <c r="B6" s="7"/>
      <c r="C6" s="39"/>
      <c r="D6" s="28">
        <v>44</v>
      </c>
      <c r="E6" s="7">
        <v>64</v>
      </c>
      <c r="F6" s="7">
        <v>46</v>
      </c>
      <c r="G6" s="7">
        <v>29</v>
      </c>
      <c r="H6" s="7">
        <v>19</v>
      </c>
      <c r="I6" s="7">
        <v>32</v>
      </c>
      <c r="J6" s="7">
        <v>23</v>
      </c>
      <c r="K6" s="7">
        <v>74</v>
      </c>
      <c r="L6" s="7">
        <v>57</v>
      </c>
      <c r="M6" s="7">
        <v>60</v>
      </c>
      <c r="N6" s="7">
        <v>71</v>
      </c>
      <c r="O6" s="7">
        <v>49</v>
      </c>
      <c r="P6" s="7">
        <v>32</v>
      </c>
      <c r="Q6" s="7">
        <v>45</v>
      </c>
      <c r="R6" s="7">
        <v>33</v>
      </c>
      <c r="S6" s="7">
        <v>57</v>
      </c>
      <c r="T6" s="7">
        <v>50</v>
      </c>
      <c r="U6" s="28">
        <v>42</v>
      </c>
      <c r="V6" s="7">
        <v>40</v>
      </c>
      <c r="W6" s="7">
        <v>25</v>
      </c>
      <c r="X6" s="7">
        <v>51</v>
      </c>
      <c r="Y6" s="7">
        <v>35</v>
      </c>
      <c r="Z6" s="7">
        <v>41</v>
      </c>
      <c r="AA6" s="7">
        <v>47</v>
      </c>
      <c r="AB6" s="7">
        <v>26</v>
      </c>
      <c r="AC6" s="7">
        <v>41</v>
      </c>
      <c r="AD6" s="7">
        <v>21</v>
      </c>
      <c r="AE6" s="7">
        <v>33</v>
      </c>
      <c r="AF6" s="7">
        <v>8</v>
      </c>
      <c r="AG6" s="7">
        <v>9</v>
      </c>
      <c r="AH6" s="7">
        <v>8</v>
      </c>
      <c r="AI6" s="7">
        <v>35</v>
      </c>
      <c r="AJ6" s="7">
        <v>27</v>
      </c>
      <c r="AK6" s="7">
        <v>30</v>
      </c>
      <c r="AL6" s="7">
        <v>30</v>
      </c>
      <c r="AM6" s="7">
        <v>21</v>
      </c>
      <c r="AN6" s="7">
        <v>31</v>
      </c>
      <c r="AO6" s="7">
        <v>41</v>
      </c>
      <c r="AP6" s="28">
        <v>61</v>
      </c>
      <c r="AQ6" s="7">
        <v>36</v>
      </c>
      <c r="AR6" s="7">
        <v>21</v>
      </c>
      <c r="AS6" s="7">
        <v>12</v>
      </c>
      <c r="AT6" s="7">
        <v>7</v>
      </c>
      <c r="AU6" s="7">
        <v>23</v>
      </c>
      <c r="AV6" s="7">
        <v>25</v>
      </c>
      <c r="AW6" s="7">
        <v>29</v>
      </c>
      <c r="AX6" s="7">
        <v>26</v>
      </c>
      <c r="AY6" s="7">
        <v>37</v>
      </c>
      <c r="AZ6" s="7">
        <v>31</v>
      </c>
      <c r="BA6" s="7">
        <v>47</v>
      </c>
      <c r="BB6" s="7">
        <v>25</v>
      </c>
      <c r="BC6" s="7">
        <v>48</v>
      </c>
      <c r="BD6" s="7">
        <v>45</v>
      </c>
      <c r="BE6" s="7">
        <v>48</v>
      </c>
      <c r="BF6" s="28">
        <v>44</v>
      </c>
      <c r="BG6" s="7">
        <v>30</v>
      </c>
      <c r="BH6" s="7">
        <v>33</v>
      </c>
      <c r="BI6">
        <v>32</v>
      </c>
      <c r="BJ6">
        <v>23</v>
      </c>
      <c r="BK6" s="7">
        <v>27</v>
      </c>
      <c r="BL6" s="7">
        <v>35</v>
      </c>
      <c r="BM6" s="7">
        <v>37</v>
      </c>
      <c r="BN6" s="7">
        <v>43</v>
      </c>
      <c r="BO6" s="7">
        <v>37</v>
      </c>
      <c r="BP6" s="7">
        <v>33</v>
      </c>
      <c r="BQ6" s="7">
        <v>41</v>
      </c>
      <c r="BR6" s="7">
        <v>28</v>
      </c>
      <c r="BS6" s="7">
        <v>32</v>
      </c>
      <c r="BT6" s="7">
        <v>27</v>
      </c>
      <c r="BU6" s="7">
        <v>46</v>
      </c>
    </row>
    <row r="7" spans="2:73" x14ac:dyDescent="0.3">
      <c r="B7" s="7" t="s">
        <v>24</v>
      </c>
      <c r="C7" s="7" t="s">
        <v>12</v>
      </c>
      <c r="D7" s="27">
        <v>1000</v>
      </c>
      <c r="E7" s="5">
        <v>1000</v>
      </c>
      <c r="F7" s="5">
        <v>10000</v>
      </c>
      <c r="G7" s="5">
        <v>10000</v>
      </c>
      <c r="I7" s="5">
        <v>1000</v>
      </c>
      <c r="J7" s="5">
        <v>1000</v>
      </c>
      <c r="K7" s="5">
        <v>1000</v>
      </c>
      <c r="L7" s="5">
        <v>1000</v>
      </c>
      <c r="M7" s="5">
        <v>100</v>
      </c>
      <c r="U7" s="27">
        <v>1000</v>
      </c>
      <c r="V7" s="5">
        <v>1000</v>
      </c>
      <c r="W7" s="5">
        <v>1000</v>
      </c>
      <c r="X7" s="5">
        <v>1000</v>
      </c>
      <c r="Y7" s="5">
        <v>1000</v>
      </c>
      <c r="Z7" s="5">
        <v>1000</v>
      </c>
      <c r="AA7" s="5">
        <v>1000</v>
      </c>
      <c r="AB7" s="5">
        <v>1000</v>
      </c>
      <c r="AC7" s="5">
        <v>1000</v>
      </c>
      <c r="AD7" s="5">
        <v>1000</v>
      </c>
      <c r="AE7" s="5">
        <v>1000</v>
      </c>
      <c r="AF7" s="5">
        <v>100</v>
      </c>
      <c r="AG7" s="5">
        <v>100</v>
      </c>
      <c r="AH7" s="5">
        <v>10</v>
      </c>
      <c r="AP7" s="27">
        <v>1000</v>
      </c>
      <c r="AQ7" s="5">
        <v>1000</v>
      </c>
      <c r="AR7" s="5">
        <v>1000</v>
      </c>
      <c r="AS7" s="5">
        <v>1000</v>
      </c>
      <c r="AT7" s="5">
        <v>10000</v>
      </c>
      <c r="AU7" s="5">
        <v>1000</v>
      </c>
      <c r="AV7" s="5">
        <v>100</v>
      </c>
      <c r="AW7" s="5">
        <v>1000</v>
      </c>
      <c r="AX7" s="5">
        <v>1000</v>
      </c>
      <c r="BF7" s="27">
        <v>1000</v>
      </c>
      <c r="BG7" s="5">
        <v>1000</v>
      </c>
      <c r="BH7" s="5">
        <v>100</v>
      </c>
      <c r="BI7" s="29">
        <v>10</v>
      </c>
      <c r="BJ7" s="29">
        <v>100</v>
      </c>
      <c r="BK7" s="5">
        <v>100</v>
      </c>
      <c r="BL7" s="5">
        <v>10</v>
      </c>
      <c r="BM7" s="5">
        <v>10</v>
      </c>
      <c r="BN7" s="5">
        <v>10</v>
      </c>
    </row>
    <row r="8" spans="2:73" x14ac:dyDescent="0.3">
      <c r="B8" s="7"/>
      <c r="C8" s="39" t="s">
        <v>13</v>
      </c>
      <c r="D8" s="28">
        <v>107</v>
      </c>
      <c r="E8" s="7">
        <v>203</v>
      </c>
      <c r="F8" s="7">
        <v>16</v>
      </c>
      <c r="G8" s="7">
        <v>14</v>
      </c>
      <c r="H8" s="7"/>
      <c r="I8" s="7">
        <v>13</v>
      </c>
      <c r="J8" s="7">
        <v>22</v>
      </c>
      <c r="K8" s="7">
        <v>20</v>
      </c>
      <c r="L8" s="7">
        <v>14</v>
      </c>
      <c r="M8" s="7">
        <v>22</v>
      </c>
      <c r="N8" s="7"/>
      <c r="O8" s="7"/>
      <c r="P8" s="7"/>
      <c r="Q8" s="7"/>
      <c r="R8" s="7"/>
      <c r="S8" s="7"/>
      <c r="T8" s="7"/>
      <c r="U8" s="28">
        <v>23</v>
      </c>
      <c r="V8" s="7">
        <v>10</v>
      </c>
      <c r="W8" s="7">
        <v>28</v>
      </c>
      <c r="X8" s="7">
        <v>21</v>
      </c>
      <c r="Y8" s="7">
        <v>86</v>
      </c>
      <c r="Z8" s="7">
        <v>53</v>
      </c>
      <c r="AA8" s="7">
        <v>46</v>
      </c>
      <c r="AB8" s="7">
        <v>39</v>
      </c>
      <c r="AC8" s="7">
        <v>29</v>
      </c>
      <c r="AD8" s="7">
        <v>36</v>
      </c>
      <c r="AE8" s="7">
        <v>24</v>
      </c>
      <c r="AF8" s="7">
        <v>30</v>
      </c>
      <c r="AG8" s="7">
        <v>3</v>
      </c>
      <c r="AH8" s="7">
        <v>50</v>
      </c>
      <c r="AP8" s="28">
        <v>74</v>
      </c>
      <c r="AQ8" s="7">
        <v>26</v>
      </c>
      <c r="AR8" s="7">
        <v>44</v>
      </c>
      <c r="AS8" s="7">
        <v>22</v>
      </c>
      <c r="AT8" s="7">
        <v>13</v>
      </c>
      <c r="AU8" s="7">
        <v>9</v>
      </c>
      <c r="AV8" s="7">
        <v>21</v>
      </c>
      <c r="AW8" s="7">
        <v>5</v>
      </c>
      <c r="AX8" s="7">
        <v>8</v>
      </c>
      <c r="BF8" s="28">
        <v>33</v>
      </c>
      <c r="BG8" s="7">
        <v>49</v>
      </c>
      <c r="BH8" s="7">
        <v>149</v>
      </c>
      <c r="BI8">
        <v>50</v>
      </c>
      <c r="BJ8">
        <v>12</v>
      </c>
      <c r="BK8" s="7">
        <v>54</v>
      </c>
      <c r="BL8" s="7">
        <v>5</v>
      </c>
      <c r="BM8" s="7">
        <v>28</v>
      </c>
      <c r="BN8" s="7">
        <v>23</v>
      </c>
    </row>
    <row r="9" spans="2:73" x14ac:dyDescent="0.3">
      <c r="B9" s="7"/>
      <c r="C9" s="39"/>
      <c r="D9" s="28">
        <v>112</v>
      </c>
      <c r="E9" s="7">
        <v>221</v>
      </c>
      <c r="F9" s="7">
        <v>14</v>
      </c>
      <c r="G9" s="7">
        <v>14</v>
      </c>
      <c r="H9" s="7"/>
      <c r="I9" s="7">
        <v>14</v>
      </c>
      <c r="J9" s="7">
        <v>25</v>
      </c>
      <c r="K9" s="7">
        <v>22</v>
      </c>
      <c r="L9" s="7">
        <v>21</v>
      </c>
      <c r="M9" s="7">
        <v>46</v>
      </c>
      <c r="N9" s="7"/>
      <c r="O9" s="7"/>
      <c r="P9" s="7"/>
      <c r="Q9" s="7"/>
      <c r="R9" s="7"/>
      <c r="S9" s="7"/>
      <c r="T9" s="7"/>
      <c r="U9" s="28">
        <v>25</v>
      </c>
      <c r="V9" s="7">
        <v>21</v>
      </c>
      <c r="W9" s="7">
        <v>26</v>
      </c>
      <c r="X9" s="7">
        <v>20</v>
      </c>
      <c r="Y9" s="7">
        <v>72</v>
      </c>
      <c r="Z9" s="7">
        <v>29</v>
      </c>
      <c r="AA9" s="7">
        <v>38</v>
      </c>
      <c r="AB9" s="7">
        <v>36</v>
      </c>
      <c r="AC9" s="7">
        <v>37</v>
      </c>
      <c r="AD9" s="7">
        <v>46</v>
      </c>
      <c r="AE9" s="7">
        <v>20</v>
      </c>
      <c r="AF9" s="7">
        <v>31</v>
      </c>
      <c r="AG9" s="7">
        <v>4</v>
      </c>
      <c r="AH9" s="7">
        <v>79</v>
      </c>
      <c r="AP9" s="28">
        <v>73</v>
      </c>
      <c r="AQ9" s="7">
        <v>24</v>
      </c>
      <c r="AR9" s="7">
        <v>56</v>
      </c>
      <c r="AS9" s="7">
        <v>31</v>
      </c>
      <c r="AT9" s="7">
        <v>12</v>
      </c>
      <c r="AU9" s="7">
        <v>7</v>
      </c>
      <c r="AV9" s="7">
        <v>26</v>
      </c>
      <c r="AW9" s="7">
        <v>11</v>
      </c>
      <c r="AX9" s="7">
        <v>12</v>
      </c>
      <c r="BF9" s="28">
        <v>38</v>
      </c>
      <c r="BG9" s="7">
        <v>33</v>
      </c>
      <c r="BH9" s="7">
        <v>117</v>
      </c>
      <c r="BI9">
        <v>57</v>
      </c>
      <c r="BJ9">
        <v>14</v>
      </c>
      <c r="BK9" s="7">
        <v>79</v>
      </c>
      <c r="BL9" s="7">
        <v>2</v>
      </c>
      <c r="BM9" s="7">
        <v>32</v>
      </c>
      <c r="BN9" s="7">
        <v>33</v>
      </c>
    </row>
    <row r="10" spans="2:73" x14ac:dyDescent="0.3">
      <c r="B10" s="7"/>
      <c r="C10" s="39"/>
      <c r="D10" s="28">
        <v>122</v>
      </c>
      <c r="E10" s="7">
        <v>212</v>
      </c>
      <c r="F10" s="7">
        <v>13</v>
      </c>
      <c r="G10" s="7">
        <v>13</v>
      </c>
      <c r="H10" s="7"/>
      <c r="I10" s="7">
        <v>24</v>
      </c>
      <c r="J10" s="7">
        <v>14</v>
      </c>
      <c r="K10" s="7">
        <v>21</v>
      </c>
      <c r="L10" s="7">
        <v>18</v>
      </c>
      <c r="M10" s="7">
        <v>48</v>
      </c>
      <c r="N10" s="7"/>
      <c r="O10" s="7"/>
      <c r="P10" s="7"/>
      <c r="Q10" s="7"/>
      <c r="R10" s="7"/>
      <c r="S10" s="7"/>
      <c r="T10" s="7"/>
      <c r="U10" s="28">
        <v>21</v>
      </c>
      <c r="V10" s="7">
        <v>18</v>
      </c>
      <c r="W10" s="7">
        <v>20</v>
      </c>
      <c r="X10" s="7">
        <v>21</v>
      </c>
      <c r="Y10" s="7">
        <v>79</v>
      </c>
      <c r="Z10" s="7">
        <v>43</v>
      </c>
      <c r="AA10" s="7">
        <v>40</v>
      </c>
      <c r="AB10" s="7">
        <v>32</v>
      </c>
      <c r="AC10" s="7">
        <v>37</v>
      </c>
      <c r="AD10" s="7">
        <v>18</v>
      </c>
      <c r="AE10" s="7">
        <v>27</v>
      </c>
      <c r="AF10" s="7">
        <v>30</v>
      </c>
      <c r="AG10" s="7">
        <v>9</v>
      </c>
      <c r="AH10" s="7">
        <v>85</v>
      </c>
      <c r="AP10" s="28">
        <v>55</v>
      </c>
      <c r="AQ10" s="7">
        <v>16</v>
      </c>
      <c r="AR10" s="7">
        <v>42</v>
      </c>
      <c r="AS10" s="7">
        <v>39</v>
      </c>
      <c r="AT10" s="7">
        <v>8</v>
      </c>
      <c r="AU10" s="7">
        <v>17</v>
      </c>
      <c r="AV10" s="7">
        <v>49</v>
      </c>
      <c r="AW10" s="7">
        <v>11</v>
      </c>
      <c r="AX10" s="7">
        <v>15</v>
      </c>
      <c r="BF10" s="28">
        <v>48</v>
      </c>
      <c r="BG10" s="7">
        <v>38</v>
      </c>
      <c r="BH10" s="7">
        <v>99</v>
      </c>
      <c r="BI10">
        <v>72</v>
      </c>
      <c r="BJ10">
        <v>21</v>
      </c>
      <c r="BK10" s="7">
        <v>62</v>
      </c>
      <c r="BL10" s="7">
        <v>5</v>
      </c>
      <c r="BM10" s="7">
        <v>36</v>
      </c>
      <c r="BN10" s="7">
        <v>14</v>
      </c>
    </row>
    <row r="11" spans="2:73" x14ac:dyDescent="0.3">
      <c r="B11" s="7" t="s">
        <v>25</v>
      </c>
      <c r="C11" s="7" t="s">
        <v>12</v>
      </c>
      <c r="D11" s="27"/>
      <c r="H11" s="5">
        <v>100</v>
      </c>
      <c r="I11" s="5">
        <v>100</v>
      </c>
      <c r="J11" s="5">
        <v>1</v>
      </c>
      <c r="K11" s="5">
        <v>100</v>
      </c>
      <c r="L11" s="5">
        <v>10</v>
      </c>
      <c r="M11" s="5">
        <v>10</v>
      </c>
      <c r="N11" s="5">
        <v>1000</v>
      </c>
      <c r="O11" s="5">
        <v>1000</v>
      </c>
      <c r="P11" s="5">
        <v>1000</v>
      </c>
      <c r="Q11" s="5">
        <v>1000</v>
      </c>
      <c r="R11" s="5">
        <v>100</v>
      </c>
      <c r="S11" s="5">
        <v>1000</v>
      </c>
      <c r="T11" s="5">
        <v>1000</v>
      </c>
      <c r="U11" s="28"/>
      <c r="AC11" s="5">
        <v>100</v>
      </c>
      <c r="AD11" s="5">
        <v>1</v>
      </c>
      <c r="AF11" s="5">
        <v>100</v>
      </c>
      <c r="AG11" s="5">
        <v>10</v>
      </c>
      <c r="AH11" s="5">
        <v>10</v>
      </c>
      <c r="AI11" s="5">
        <v>100</v>
      </c>
      <c r="AJ11" s="5">
        <v>10</v>
      </c>
      <c r="AK11" s="5">
        <v>100</v>
      </c>
      <c r="AL11" s="5">
        <v>100</v>
      </c>
      <c r="AM11" s="5">
        <v>1000</v>
      </c>
      <c r="AN11" s="5">
        <v>1</v>
      </c>
      <c r="AO11" s="5">
        <v>1</v>
      </c>
      <c r="AP11" s="28"/>
      <c r="AS11" s="5">
        <v>1</v>
      </c>
      <c r="AT11" s="5">
        <v>100</v>
      </c>
      <c r="AU11" s="5">
        <v>10</v>
      </c>
      <c r="AV11" s="5">
        <v>10</v>
      </c>
      <c r="AW11" s="5">
        <v>10</v>
      </c>
      <c r="AX11" s="5">
        <v>10</v>
      </c>
      <c r="AY11" s="5">
        <v>100</v>
      </c>
      <c r="AZ11" s="5">
        <v>10</v>
      </c>
      <c r="BA11" s="5">
        <v>100</v>
      </c>
      <c r="BB11" s="5">
        <v>10</v>
      </c>
      <c r="BC11" s="5">
        <v>1000</v>
      </c>
      <c r="BD11" s="5">
        <v>1000</v>
      </c>
      <c r="BE11" s="5">
        <v>100</v>
      </c>
      <c r="BF11" s="28"/>
      <c r="BK11" s="5">
        <v>1</v>
      </c>
      <c r="BL11" s="5">
        <v>10</v>
      </c>
      <c r="BM11" s="5">
        <v>1</v>
      </c>
      <c r="BN11" s="5">
        <v>10</v>
      </c>
      <c r="BO11" s="5">
        <v>1</v>
      </c>
      <c r="BP11" s="5">
        <v>10</v>
      </c>
      <c r="BQ11" s="5">
        <v>100</v>
      </c>
      <c r="BR11" s="5">
        <v>1</v>
      </c>
      <c r="BS11" s="5">
        <v>1</v>
      </c>
      <c r="BT11" s="5">
        <v>10</v>
      </c>
      <c r="BU11" s="5">
        <v>1</v>
      </c>
    </row>
    <row r="12" spans="2:73" x14ac:dyDescent="0.3">
      <c r="B12" s="7"/>
      <c r="C12" s="39" t="s">
        <v>13</v>
      </c>
      <c r="D12" s="27"/>
      <c r="H12" s="7">
        <v>52</v>
      </c>
      <c r="I12" s="7">
        <v>67</v>
      </c>
      <c r="J12" s="7">
        <v>80</v>
      </c>
      <c r="K12" s="7">
        <v>11</v>
      </c>
      <c r="L12" s="7">
        <v>31</v>
      </c>
      <c r="M12" s="7">
        <v>20</v>
      </c>
      <c r="N12" s="7">
        <v>287</v>
      </c>
      <c r="O12" s="7">
        <v>154</v>
      </c>
      <c r="P12" s="7">
        <v>35</v>
      </c>
      <c r="Q12" s="7">
        <v>154</v>
      </c>
      <c r="R12" s="7">
        <v>79</v>
      </c>
      <c r="S12" s="7">
        <v>33</v>
      </c>
      <c r="T12" s="7">
        <v>99</v>
      </c>
      <c r="U12" s="28"/>
      <c r="AC12" s="7">
        <v>33</v>
      </c>
      <c r="AD12" s="7">
        <v>1</v>
      </c>
      <c r="AF12" s="7">
        <v>7</v>
      </c>
      <c r="AG12" s="7">
        <v>32</v>
      </c>
      <c r="AH12" s="7">
        <v>29</v>
      </c>
      <c r="AI12" s="7">
        <v>71</v>
      </c>
      <c r="AJ12" s="7">
        <v>114</v>
      </c>
      <c r="AK12" s="7">
        <v>55</v>
      </c>
      <c r="AL12" s="7">
        <v>54</v>
      </c>
      <c r="AM12" s="7">
        <v>17</v>
      </c>
      <c r="AN12" s="7">
        <v>80</v>
      </c>
      <c r="AO12" s="7">
        <v>89</v>
      </c>
      <c r="AP12" s="28"/>
      <c r="AS12" s="7">
        <v>110</v>
      </c>
      <c r="AT12" s="7">
        <v>40</v>
      </c>
      <c r="AU12" s="7">
        <v>6</v>
      </c>
      <c r="AV12" s="7">
        <v>15</v>
      </c>
      <c r="AW12" s="7">
        <v>55</v>
      </c>
      <c r="AX12" s="7">
        <v>5</v>
      </c>
      <c r="AY12" s="7">
        <v>61</v>
      </c>
      <c r="AZ12" s="7">
        <v>67</v>
      </c>
      <c r="BA12" s="7">
        <v>18</v>
      </c>
      <c r="BB12" s="7">
        <v>26</v>
      </c>
      <c r="BC12" s="7">
        <v>30</v>
      </c>
      <c r="BD12" s="7">
        <v>14</v>
      </c>
      <c r="BE12" s="7">
        <v>24</v>
      </c>
      <c r="BF12" s="28"/>
      <c r="BK12" s="7">
        <v>0</v>
      </c>
      <c r="BL12" s="7">
        <v>4</v>
      </c>
      <c r="BM12" s="7">
        <v>0</v>
      </c>
      <c r="BN12" s="7">
        <v>10</v>
      </c>
      <c r="BO12" s="7">
        <v>14</v>
      </c>
      <c r="BP12" s="7">
        <v>69</v>
      </c>
      <c r="BQ12" s="7">
        <v>29</v>
      </c>
      <c r="BR12" s="7">
        <v>80</v>
      </c>
      <c r="BS12" s="7">
        <v>83</v>
      </c>
      <c r="BT12" s="7">
        <v>12</v>
      </c>
      <c r="BU12" s="7">
        <v>62</v>
      </c>
    </row>
    <row r="13" spans="2:73" x14ac:dyDescent="0.3">
      <c r="B13" s="7"/>
      <c r="C13" s="39"/>
      <c r="D13" s="27"/>
      <c r="H13" s="7">
        <v>49</v>
      </c>
      <c r="I13" s="7">
        <v>45</v>
      </c>
      <c r="J13" s="7">
        <v>105</v>
      </c>
      <c r="K13" s="7">
        <v>17</v>
      </c>
      <c r="L13" s="7">
        <v>24</v>
      </c>
      <c r="M13" s="7">
        <v>11</v>
      </c>
      <c r="N13" s="7">
        <v>277</v>
      </c>
      <c r="O13" s="7">
        <v>150</v>
      </c>
      <c r="P13" s="7">
        <v>32</v>
      </c>
      <c r="Q13" s="7">
        <v>135</v>
      </c>
      <c r="R13" s="7">
        <v>77</v>
      </c>
      <c r="S13" s="7">
        <v>28</v>
      </c>
      <c r="T13" s="7">
        <v>69</v>
      </c>
      <c r="U13" s="28"/>
      <c r="AC13" s="7">
        <v>33</v>
      </c>
      <c r="AD13" s="7">
        <v>3</v>
      </c>
      <c r="AF13" s="7">
        <v>4</v>
      </c>
      <c r="AG13" s="7">
        <v>48</v>
      </c>
      <c r="AH13" s="7">
        <v>29</v>
      </c>
      <c r="AI13" s="7">
        <v>61</v>
      </c>
      <c r="AJ13" s="7">
        <v>116</v>
      </c>
      <c r="AK13" s="7">
        <v>76</v>
      </c>
      <c r="AL13" s="7">
        <v>46</v>
      </c>
      <c r="AM13" s="7">
        <v>14</v>
      </c>
      <c r="AO13" s="7">
        <v>79</v>
      </c>
      <c r="AP13" s="28"/>
      <c r="AS13" s="7">
        <v>194</v>
      </c>
      <c r="AT13" s="7">
        <v>61</v>
      </c>
      <c r="AU13" s="7">
        <v>12</v>
      </c>
      <c r="AV13" s="7">
        <v>14</v>
      </c>
      <c r="AW13" s="7">
        <v>41</v>
      </c>
      <c r="AX13" s="7">
        <v>13</v>
      </c>
      <c r="AY13" s="7">
        <v>85</v>
      </c>
      <c r="AZ13" s="7">
        <v>52</v>
      </c>
      <c r="BA13" s="7">
        <v>22</v>
      </c>
      <c r="BB13" s="7">
        <v>33</v>
      </c>
      <c r="BC13" s="7">
        <v>23</v>
      </c>
      <c r="BD13" s="7">
        <v>12</v>
      </c>
      <c r="BE13" s="7">
        <v>27</v>
      </c>
      <c r="BF13" s="28"/>
      <c r="BK13" s="7">
        <v>2</v>
      </c>
      <c r="BL13" s="7">
        <v>9</v>
      </c>
      <c r="BM13" s="7">
        <v>0</v>
      </c>
      <c r="BN13" s="7">
        <v>7</v>
      </c>
      <c r="BO13" s="7">
        <v>12</v>
      </c>
      <c r="BP13" s="7">
        <v>73</v>
      </c>
      <c r="BQ13" s="7">
        <v>31</v>
      </c>
      <c r="BR13" s="7">
        <v>87</v>
      </c>
      <c r="BS13" s="7">
        <v>91</v>
      </c>
      <c r="BT13" s="7">
        <v>16</v>
      </c>
      <c r="BU13" s="7">
        <v>68</v>
      </c>
    </row>
    <row r="14" spans="2:73" x14ac:dyDescent="0.3">
      <c r="B14" s="7"/>
      <c r="C14" s="39"/>
      <c r="D14" s="27"/>
      <c r="H14" s="7">
        <v>48</v>
      </c>
      <c r="I14" s="7">
        <v>66</v>
      </c>
      <c r="J14" s="7">
        <v>126</v>
      </c>
      <c r="K14" s="7">
        <v>11</v>
      </c>
      <c r="L14" s="7">
        <v>27</v>
      </c>
      <c r="M14" s="7">
        <v>14</v>
      </c>
      <c r="N14" s="7">
        <v>324</v>
      </c>
      <c r="O14" s="7">
        <v>159</v>
      </c>
      <c r="P14" s="7">
        <v>29</v>
      </c>
      <c r="Q14" s="7">
        <v>134</v>
      </c>
      <c r="R14" s="7">
        <v>59</v>
      </c>
      <c r="S14" s="7">
        <v>29</v>
      </c>
      <c r="T14" s="7">
        <v>60</v>
      </c>
      <c r="U14" s="28"/>
      <c r="AC14" s="7">
        <v>25</v>
      </c>
      <c r="AD14" s="7">
        <v>0</v>
      </c>
      <c r="AF14" s="7">
        <v>10</v>
      </c>
      <c r="AG14" s="7">
        <v>41</v>
      </c>
      <c r="AH14" s="7">
        <v>30</v>
      </c>
      <c r="AI14" s="7">
        <v>71</v>
      </c>
      <c r="AJ14" s="7">
        <v>100</v>
      </c>
      <c r="AK14" s="7">
        <v>62</v>
      </c>
      <c r="AL14" s="7">
        <v>65</v>
      </c>
      <c r="AM14" s="7">
        <v>19</v>
      </c>
      <c r="AO14" s="7">
        <v>98</v>
      </c>
      <c r="AP14" s="28"/>
      <c r="AS14" s="7">
        <v>297</v>
      </c>
      <c r="AT14" s="7">
        <v>70</v>
      </c>
      <c r="AU14" s="7">
        <v>14</v>
      </c>
      <c r="AV14" s="7">
        <v>11</v>
      </c>
      <c r="AW14" s="7">
        <v>31</v>
      </c>
      <c r="AX14" s="7">
        <v>19</v>
      </c>
      <c r="AY14" s="7">
        <v>73</v>
      </c>
      <c r="AZ14" s="7">
        <v>66</v>
      </c>
      <c r="BA14" s="7">
        <v>19</v>
      </c>
      <c r="BB14" s="7">
        <v>32</v>
      </c>
      <c r="BC14" s="7">
        <v>18</v>
      </c>
      <c r="BD14" s="7">
        <v>18</v>
      </c>
      <c r="BE14" s="7">
        <v>29</v>
      </c>
      <c r="BF14" s="28"/>
      <c r="BK14" s="7">
        <v>1</v>
      </c>
      <c r="BL14" s="7">
        <v>6</v>
      </c>
      <c r="BM14" s="7">
        <v>1</v>
      </c>
      <c r="BN14" s="7">
        <v>14</v>
      </c>
      <c r="BO14" s="7">
        <v>11</v>
      </c>
      <c r="BP14" s="7">
        <v>63</v>
      </c>
      <c r="BQ14" s="7">
        <v>33</v>
      </c>
      <c r="BR14" s="7">
        <v>70</v>
      </c>
      <c r="BS14" s="7">
        <v>97</v>
      </c>
      <c r="BT14" s="7">
        <v>10</v>
      </c>
      <c r="BU14" s="7">
        <v>81</v>
      </c>
    </row>
    <row r="15" spans="2:73" s="12" customFormat="1" ht="17.399999999999999" x14ac:dyDescent="0.3">
      <c r="D15" s="37" t="s">
        <v>0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5" t="s">
        <v>32</v>
      </c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5" t="s">
        <v>33</v>
      </c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5" t="s">
        <v>34</v>
      </c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</row>
    <row r="16" spans="2:73" s="24" customFormat="1" x14ac:dyDescent="0.3">
      <c r="B16" s="30" t="s">
        <v>17</v>
      </c>
      <c r="C16" s="31"/>
      <c r="D16" s="32" t="s">
        <v>1</v>
      </c>
      <c r="E16" s="33" t="s">
        <v>2</v>
      </c>
      <c r="F16" s="33" t="s">
        <v>3</v>
      </c>
      <c r="G16" s="33" t="s">
        <v>4</v>
      </c>
      <c r="H16" s="33" t="s">
        <v>5</v>
      </c>
      <c r="I16" s="33" t="s">
        <v>6</v>
      </c>
      <c r="J16" s="33" t="s">
        <v>7</v>
      </c>
      <c r="K16" s="33" t="s">
        <v>8</v>
      </c>
      <c r="L16" s="33" t="s">
        <v>9</v>
      </c>
      <c r="M16" s="33" t="s">
        <v>10</v>
      </c>
      <c r="N16" s="33" t="s">
        <v>11</v>
      </c>
      <c r="O16" s="33" t="s">
        <v>19</v>
      </c>
      <c r="P16" s="33" t="s">
        <v>20</v>
      </c>
      <c r="Q16" s="33" t="s">
        <v>21</v>
      </c>
      <c r="R16" s="33" t="s">
        <v>22</v>
      </c>
      <c r="S16" s="33" t="s">
        <v>23</v>
      </c>
      <c r="T16" s="33" t="s">
        <v>27</v>
      </c>
      <c r="U16" s="32" t="s">
        <v>1</v>
      </c>
      <c r="V16" s="33" t="s">
        <v>2</v>
      </c>
      <c r="W16" s="33" t="s">
        <v>3</v>
      </c>
      <c r="X16" s="33" t="s">
        <v>4</v>
      </c>
      <c r="Y16" s="33" t="s">
        <v>5</v>
      </c>
      <c r="Z16" s="33" t="s">
        <v>6</v>
      </c>
      <c r="AA16" s="33" t="s">
        <v>7</v>
      </c>
      <c r="AB16" s="33" t="s">
        <v>8</v>
      </c>
      <c r="AC16" s="33" t="s">
        <v>9</v>
      </c>
      <c r="AD16" s="33" t="s">
        <v>10</v>
      </c>
      <c r="AE16" s="33" t="s">
        <v>11</v>
      </c>
      <c r="AF16" s="33" t="s">
        <v>19</v>
      </c>
      <c r="AG16" s="33" t="s">
        <v>20</v>
      </c>
      <c r="AH16" s="33" t="s">
        <v>21</v>
      </c>
      <c r="AI16" s="33" t="s">
        <v>22</v>
      </c>
      <c r="AJ16" s="33" t="s">
        <v>23</v>
      </c>
      <c r="AK16" s="33" t="s">
        <v>27</v>
      </c>
      <c r="AL16" s="33" t="s">
        <v>28</v>
      </c>
      <c r="AM16" s="33" t="s">
        <v>29</v>
      </c>
      <c r="AN16" s="33" t="s">
        <v>30</v>
      </c>
      <c r="AO16" s="33" t="s">
        <v>31</v>
      </c>
      <c r="AP16" s="32" t="s">
        <v>1</v>
      </c>
      <c r="AQ16" s="33" t="s">
        <v>2</v>
      </c>
      <c r="AR16" s="33" t="s">
        <v>3</v>
      </c>
      <c r="AS16" s="33" t="s">
        <v>4</v>
      </c>
      <c r="AT16" s="33" t="s">
        <v>5</v>
      </c>
      <c r="AU16" s="33" t="s">
        <v>6</v>
      </c>
      <c r="AV16" s="33" t="s">
        <v>7</v>
      </c>
      <c r="AW16" s="33" t="s">
        <v>8</v>
      </c>
      <c r="AX16" s="33" t="s">
        <v>9</v>
      </c>
      <c r="AY16" s="33" t="s">
        <v>10</v>
      </c>
      <c r="AZ16" s="33" t="s">
        <v>11</v>
      </c>
      <c r="BA16" s="33" t="s">
        <v>19</v>
      </c>
      <c r="BB16" s="33" t="s">
        <v>20</v>
      </c>
      <c r="BC16" s="33" t="s">
        <v>21</v>
      </c>
      <c r="BD16" s="33" t="s">
        <v>22</v>
      </c>
      <c r="BE16" s="33" t="s">
        <v>23</v>
      </c>
      <c r="BF16" s="32" t="s">
        <v>1</v>
      </c>
      <c r="BG16" s="33" t="s">
        <v>2</v>
      </c>
      <c r="BH16" s="33" t="s">
        <v>3</v>
      </c>
      <c r="BI16" s="33" t="s">
        <v>4</v>
      </c>
      <c r="BJ16" s="33" t="s">
        <v>5</v>
      </c>
      <c r="BK16" s="33" t="s">
        <v>6</v>
      </c>
      <c r="BL16" s="33" t="s">
        <v>7</v>
      </c>
      <c r="BM16" s="33" t="s">
        <v>8</v>
      </c>
      <c r="BN16" s="33" t="s">
        <v>9</v>
      </c>
      <c r="BO16" s="33" t="s">
        <v>10</v>
      </c>
      <c r="BP16" s="33" t="s">
        <v>11</v>
      </c>
      <c r="BQ16" s="33" t="s">
        <v>19</v>
      </c>
      <c r="BR16" s="33" t="s">
        <v>20</v>
      </c>
      <c r="BS16" s="33" t="s">
        <v>21</v>
      </c>
      <c r="BT16" s="33" t="s">
        <v>22</v>
      </c>
      <c r="BU16" s="33" t="s">
        <v>23</v>
      </c>
    </row>
    <row r="17" spans="1:73" x14ac:dyDescent="0.3">
      <c r="B17" s="7"/>
      <c r="C17" s="7" t="s">
        <v>26</v>
      </c>
      <c r="D17" s="27">
        <f t="shared" ref="D17:AI17" si="0">AVERAGE(D4:D6)/0.01*D3</f>
        <v>45333333.333333328</v>
      </c>
      <c r="E17" s="5">
        <f t="shared" si="0"/>
        <v>59333333.333333328</v>
      </c>
      <c r="F17" s="5">
        <f t="shared" si="0"/>
        <v>46333333.333333328</v>
      </c>
      <c r="G17" s="5">
        <f t="shared" si="0"/>
        <v>38333333.333333336</v>
      </c>
      <c r="H17" s="5">
        <f t="shared" si="0"/>
        <v>22666666.666666664</v>
      </c>
      <c r="I17" s="5">
        <f t="shared" si="0"/>
        <v>29666666.666666664</v>
      </c>
      <c r="J17" s="5">
        <f t="shared" si="0"/>
        <v>26333333.333333332</v>
      </c>
      <c r="K17" s="5">
        <f t="shared" si="0"/>
        <v>4400000</v>
      </c>
      <c r="L17" s="5">
        <f t="shared" si="0"/>
        <v>6300000</v>
      </c>
      <c r="M17" s="5">
        <f t="shared" si="0"/>
        <v>4566666.666666666</v>
      </c>
      <c r="N17" s="5">
        <f t="shared" si="0"/>
        <v>68333333.333333328</v>
      </c>
      <c r="O17" s="5">
        <f t="shared" si="0"/>
        <v>45333333.333333328</v>
      </c>
      <c r="P17" s="5">
        <f t="shared" si="0"/>
        <v>30666666.666666664</v>
      </c>
      <c r="Q17" s="5">
        <f t="shared" si="0"/>
        <v>45333333.333333328</v>
      </c>
      <c r="R17" s="5">
        <f t="shared" si="0"/>
        <v>52333333.333333328</v>
      </c>
      <c r="S17" s="5">
        <f t="shared" si="0"/>
        <v>50333333.333333328</v>
      </c>
      <c r="T17" s="5">
        <f t="shared" si="0"/>
        <v>48666666.666666664</v>
      </c>
      <c r="U17" s="27">
        <f t="shared" si="0"/>
        <v>46333333.333333328</v>
      </c>
      <c r="V17" s="5">
        <f t="shared" si="0"/>
        <v>37666666.666666664</v>
      </c>
      <c r="W17" s="5">
        <f t="shared" si="0"/>
        <v>35000000</v>
      </c>
      <c r="X17" s="5">
        <f t="shared" si="0"/>
        <v>41000000</v>
      </c>
      <c r="Y17" s="5">
        <f t="shared" si="0"/>
        <v>38000000</v>
      </c>
      <c r="Z17" s="5">
        <f t="shared" si="0"/>
        <v>32666666.666666664</v>
      </c>
      <c r="AA17" s="5">
        <f t="shared" si="0"/>
        <v>45000000</v>
      </c>
      <c r="AB17" s="5">
        <f t="shared" si="0"/>
        <v>33333333.333333336</v>
      </c>
      <c r="AC17" s="5">
        <f t="shared" si="0"/>
        <v>41000000</v>
      </c>
      <c r="AD17" s="5">
        <f t="shared" si="0"/>
        <v>27333333.333333332</v>
      </c>
      <c r="AE17" s="5">
        <f t="shared" si="0"/>
        <v>30333333.333333332</v>
      </c>
      <c r="AF17" s="5">
        <f t="shared" si="0"/>
        <v>6666666.666666666</v>
      </c>
      <c r="AG17" s="5">
        <f t="shared" si="0"/>
        <v>10666666.666666666</v>
      </c>
      <c r="AH17" s="5">
        <f t="shared" si="0"/>
        <v>17666666.666666668</v>
      </c>
      <c r="AI17" s="5">
        <f t="shared" si="0"/>
        <v>43000000</v>
      </c>
      <c r="AJ17" s="5">
        <f t="shared" ref="AJ17:BO17" si="1">AVERAGE(AJ4:AJ6)/0.01*AJ3</f>
        <v>27666666.666666664</v>
      </c>
      <c r="AK17" s="5">
        <f t="shared" si="1"/>
        <v>31666666.666666664</v>
      </c>
      <c r="AL17" s="5">
        <f t="shared" si="1"/>
        <v>33000000</v>
      </c>
      <c r="AM17" s="5">
        <f t="shared" si="1"/>
        <v>21333333.333333332</v>
      </c>
      <c r="AN17" s="5">
        <f t="shared" si="1"/>
        <v>36666666.666666664</v>
      </c>
      <c r="AO17" s="5">
        <f t="shared" si="1"/>
        <v>41000000</v>
      </c>
      <c r="AP17" s="27">
        <f t="shared" si="1"/>
        <v>50000000</v>
      </c>
      <c r="AQ17" s="5">
        <f t="shared" si="1"/>
        <v>29666666.666666664</v>
      </c>
      <c r="AR17" s="5">
        <f t="shared" si="1"/>
        <v>28666666.666666664</v>
      </c>
      <c r="AS17" s="5">
        <f t="shared" si="1"/>
        <v>10000000</v>
      </c>
      <c r="AT17" s="5">
        <f t="shared" si="1"/>
        <v>18666666.666666668</v>
      </c>
      <c r="AU17" s="5">
        <f t="shared" si="1"/>
        <v>23000000</v>
      </c>
      <c r="AV17" s="5">
        <f t="shared" si="1"/>
        <v>17000000</v>
      </c>
      <c r="AW17" s="5">
        <f t="shared" si="1"/>
        <v>26333333.333333332</v>
      </c>
      <c r="AX17" s="5">
        <f t="shared" si="1"/>
        <v>21666666.666666664</v>
      </c>
      <c r="AY17" s="5">
        <f t="shared" si="1"/>
        <v>46000000</v>
      </c>
      <c r="AZ17" s="5">
        <f t="shared" si="1"/>
        <v>26333333.333333332</v>
      </c>
      <c r="BA17" s="5">
        <f t="shared" si="1"/>
        <v>48666666.666666664</v>
      </c>
      <c r="BB17" s="5">
        <f t="shared" si="1"/>
        <v>21666666.666666664</v>
      </c>
      <c r="BC17" s="5">
        <f t="shared" si="1"/>
        <v>52333333.333333328</v>
      </c>
      <c r="BD17" s="5">
        <f t="shared" si="1"/>
        <v>46333333.333333328</v>
      </c>
      <c r="BE17" s="5">
        <f t="shared" si="1"/>
        <v>40000000</v>
      </c>
      <c r="BF17" s="27">
        <f t="shared" si="1"/>
        <v>39000000</v>
      </c>
      <c r="BG17" s="5">
        <f t="shared" si="1"/>
        <v>32666666.666666664</v>
      </c>
      <c r="BH17" s="5">
        <f t="shared" si="1"/>
        <v>31666666.666666664</v>
      </c>
      <c r="BI17" s="5">
        <f t="shared" si="1"/>
        <v>21000000</v>
      </c>
      <c r="BJ17" s="5">
        <f t="shared" si="1"/>
        <v>34000000</v>
      </c>
      <c r="BK17" s="5">
        <f t="shared" si="1"/>
        <v>26000000</v>
      </c>
      <c r="BL17" s="5">
        <f t="shared" si="1"/>
        <v>33666666.666666664</v>
      </c>
      <c r="BM17" s="5">
        <f t="shared" si="1"/>
        <v>30666666.666666664</v>
      </c>
      <c r="BN17" s="5">
        <f t="shared" si="1"/>
        <v>37666666.666666664</v>
      </c>
      <c r="BO17" s="5">
        <f t="shared" si="1"/>
        <v>35666666.666666664</v>
      </c>
      <c r="BP17" s="5">
        <f t="shared" ref="BP17:BU17" si="2">AVERAGE(BP4:BP6)/0.01*BP3</f>
        <v>45000000</v>
      </c>
      <c r="BQ17" s="5">
        <f t="shared" si="2"/>
        <v>40666666.666666664</v>
      </c>
      <c r="BR17" s="5">
        <f t="shared" si="2"/>
        <v>32000000</v>
      </c>
      <c r="BS17" s="5">
        <f t="shared" si="2"/>
        <v>37666666.666666664</v>
      </c>
      <c r="BT17" s="5">
        <f t="shared" si="2"/>
        <v>33333333.333333336</v>
      </c>
      <c r="BU17" s="5">
        <f t="shared" si="2"/>
        <v>41666666.666666664</v>
      </c>
    </row>
    <row r="18" spans="1:73" x14ac:dyDescent="0.3">
      <c r="B18" s="7"/>
      <c r="C18" s="7" t="s">
        <v>24</v>
      </c>
      <c r="D18" s="27">
        <f>AVERAGE(D8:D10)/0.01*D7</f>
        <v>11366666.666666666</v>
      </c>
      <c r="E18" s="5">
        <f>AVERAGE(E8:E10)/0.01*E7</f>
        <v>21200000</v>
      </c>
      <c r="F18" s="5">
        <f>AVERAGE(F8:F10)/0.01*F7</f>
        <v>14333333.333333332</v>
      </c>
      <c r="G18" s="5">
        <f>AVERAGE(G8:G10)/0.01*G7</f>
        <v>13666666.666666666</v>
      </c>
      <c r="I18" s="5">
        <f>AVERAGE(I8:I10)/0.01*I7</f>
        <v>1700000</v>
      </c>
      <c r="J18" s="5">
        <f>AVERAGE(J8:J10)/0.01*J7</f>
        <v>2033333.3333333333</v>
      </c>
      <c r="K18" s="5">
        <f>AVERAGE(K8:K10)/0.01*K7</f>
        <v>2100000</v>
      </c>
      <c r="L18" s="5">
        <f>AVERAGE(L8:L10)/0.01*L7</f>
        <v>1766666.6666666667</v>
      </c>
      <c r="M18" s="5">
        <f>AVERAGE(M8:M10)/0.01*M7</f>
        <v>386666.66666666663</v>
      </c>
      <c r="U18" s="27">
        <f t="shared" ref="U18:AH18" si="3">AVERAGE(U8:U10)/0.01*U7</f>
        <v>2300000</v>
      </c>
      <c r="V18" s="5">
        <f t="shared" si="3"/>
        <v>1633333.3333333333</v>
      </c>
      <c r="W18" s="5">
        <f t="shared" si="3"/>
        <v>2466666.6666666665</v>
      </c>
      <c r="X18" s="5">
        <f t="shared" si="3"/>
        <v>2066666.6666666665</v>
      </c>
      <c r="Y18" s="5">
        <f t="shared" si="3"/>
        <v>7900000</v>
      </c>
      <c r="Z18" s="5">
        <f t="shared" si="3"/>
        <v>4166666.666666666</v>
      </c>
      <c r="AA18" s="5">
        <f t="shared" si="3"/>
        <v>4133333.333333333</v>
      </c>
      <c r="AB18" s="5">
        <f t="shared" si="3"/>
        <v>3566666.6666666665</v>
      </c>
      <c r="AC18" s="5">
        <f t="shared" si="3"/>
        <v>3433333.3333333335</v>
      </c>
      <c r="AD18" s="5">
        <f t="shared" si="3"/>
        <v>3333333.3333333335</v>
      </c>
      <c r="AE18" s="5">
        <f t="shared" si="3"/>
        <v>2366666.6666666665</v>
      </c>
      <c r="AF18" s="5">
        <f t="shared" si="3"/>
        <v>303333.33333333331</v>
      </c>
      <c r="AG18" s="5">
        <f t="shared" si="3"/>
        <v>53333.333333333328</v>
      </c>
      <c r="AH18" s="5">
        <f t="shared" si="3"/>
        <v>71333.333333333328</v>
      </c>
      <c r="AI18" s="5"/>
      <c r="AJ18" s="5"/>
      <c r="AK18" s="5"/>
      <c r="AL18" s="5"/>
      <c r="AM18" s="5"/>
      <c r="AN18" s="5"/>
      <c r="AO18" s="5"/>
      <c r="AP18" s="27">
        <f t="shared" ref="AP18:AX18" si="4">AVERAGE(AP8:AP10)/0.01*AP7</f>
        <v>6733333.333333333</v>
      </c>
      <c r="AQ18" s="5">
        <f t="shared" si="4"/>
        <v>2200000</v>
      </c>
      <c r="AR18" s="5">
        <f t="shared" si="4"/>
        <v>4733333.333333333</v>
      </c>
      <c r="AS18" s="5">
        <f t="shared" si="4"/>
        <v>3066666.6666666665</v>
      </c>
      <c r="AT18" s="5">
        <f t="shared" si="4"/>
        <v>11000000</v>
      </c>
      <c r="AU18" s="5">
        <f t="shared" si="4"/>
        <v>1100000</v>
      </c>
      <c r="AV18" s="5">
        <f t="shared" si="4"/>
        <v>320000</v>
      </c>
      <c r="AW18" s="5">
        <f t="shared" si="4"/>
        <v>900000</v>
      </c>
      <c r="AX18" s="5">
        <f t="shared" si="4"/>
        <v>1166666.6666666665</v>
      </c>
      <c r="AY18" s="5"/>
      <c r="AZ18" s="5"/>
      <c r="BA18" s="5"/>
      <c r="BB18" s="5"/>
      <c r="BC18" s="5"/>
      <c r="BD18" s="5"/>
      <c r="BE18" s="5"/>
      <c r="BF18" s="27">
        <f t="shared" ref="BF18:BN18" si="5">AVERAGE(BF8:BF10)/0.01*BF7</f>
        <v>3966666.6666666665</v>
      </c>
      <c r="BG18" s="5">
        <f t="shared" si="5"/>
        <v>4000000</v>
      </c>
      <c r="BH18" s="5">
        <f t="shared" si="5"/>
        <v>1216666.6666666665</v>
      </c>
      <c r="BI18" s="5">
        <f t="shared" si="5"/>
        <v>59666.666666666657</v>
      </c>
      <c r="BJ18" s="5">
        <f t="shared" si="5"/>
        <v>156666.66666666666</v>
      </c>
      <c r="BK18" s="5">
        <f t="shared" si="5"/>
        <v>650000</v>
      </c>
      <c r="BL18" s="5">
        <f t="shared" si="5"/>
        <v>4000</v>
      </c>
      <c r="BM18" s="5">
        <f t="shared" si="5"/>
        <v>32000</v>
      </c>
      <c r="BN18" s="5">
        <f t="shared" si="5"/>
        <v>23333.333333333328</v>
      </c>
      <c r="BO18" s="5"/>
      <c r="BP18" s="5"/>
      <c r="BQ18" s="5"/>
      <c r="BR18" s="5"/>
      <c r="BS18" s="5"/>
      <c r="BT18" s="5"/>
      <c r="BU18" s="5"/>
    </row>
    <row r="19" spans="1:73" x14ac:dyDescent="0.3">
      <c r="B19" s="7"/>
      <c r="C19" s="7" t="s">
        <v>25</v>
      </c>
      <c r="D19" s="27"/>
      <c r="H19" s="5">
        <f t="shared" ref="H19:T19" si="6">AVERAGE(H12:H14)/0.01*H11</f>
        <v>496666.66666666663</v>
      </c>
      <c r="I19" s="5">
        <f t="shared" si="6"/>
        <v>593333.33333333326</v>
      </c>
      <c r="J19" s="5">
        <f t="shared" si="6"/>
        <v>10366.666666666666</v>
      </c>
      <c r="K19" s="5">
        <f t="shared" si="6"/>
        <v>130000</v>
      </c>
      <c r="L19" s="5">
        <f t="shared" si="6"/>
        <v>27333.333333333328</v>
      </c>
      <c r="M19" s="5">
        <f t="shared" si="6"/>
        <v>15000</v>
      </c>
      <c r="N19" s="5">
        <f t="shared" si="6"/>
        <v>29600000</v>
      </c>
      <c r="O19" s="5">
        <f t="shared" si="6"/>
        <v>15433333.333333334</v>
      </c>
      <c r="P19" s="5">
        <f t="shared" si="6"/>
        <v>3200000</v>
      </c>
      <c r="Q19" s="5">
        <f t="shared" si="6"/>
        <v>14100000</v>
      </c>
      <c r="R19" s="5">
        <f t="shared" si="6"/>
        <v>716666.66666666674</v>
      </c>
      <c r="S19" s="5">
        <f t="shared" si="6"/>
        <v>3000000</v>
      </c>
      <c r="T19" s="5">
        <f t="shared" si="6"/>
        <v>7600000</v>
      </c>
      <c r="U19" s="27"/>
      <c r="V19" s="5"/>
      <c r="W19" s="5"/>
      <c r="X19" s="5"/>
      <c r="Y19" s="5"/>
      <c r="Z19" s="5"/>
      <c r="AA19" s="5"/>
      <c r="AB19" s="5"/>
      <c r="AC19" s="5">
        <f>AVERAGE(AC12:AC14)/0.01*AC11</f>
        <v>303333.33333333331</v>
      </c>
      <c r="AD19" s="5">
        <f>AVERAGE(AD12:AD14)/0.01*AD11</f>
        <v>133.33333333333331</v>
      </c>
      <c r="AE19" s="5"/>
      <c r="AF19" s="5">
        <f t="shared" ref="AF19:AO19" si="7">AVERAGE(AF12:AF14)/0.01*AF11</f>
        <v>70000</v>
      </c>
      <c r="AG19" s="5">
        <f t="shared" si="7"/>
        <v>40333.333333333336</v>
      </c>
      <c r="AH19" s="5">
        <f t="shared" si="7"/>
        <v>29333.333333333328</v>
      </c>
      <c r="AI19" s="5">
        <f t="shared" si="7"/>
        <v>676666.66666666674</v>
      </c>
      <c r="AJ19" s="5">
        <f t="shared" si="7"/>
        <v>110000</v>
      </c>
      <c r="AK19" s="5">
        <f t="shared" si="7"/>
        <v>643333.33333333326</v>
      </c>
      <c r="AL19" s="5">
        <f t="shared" si="7"/>
        <v>550000</v>
      </c>
      <c r="AM19" s="5">
        <f t="shared" si="7"/>
        <v>1666666.6666666667</v>
      </c>
      <c r="AN19" s="5">
        <f t="shared" si="7"/>
        <v>8000</v>
      </c>
      <c r="AO19" s="5">
        <f t="shared" si="7"/>
        <v>8866.6666666666661</v>
      </c>
      <c r="AP19" s="27"/>
      <c r="AQ19" s="5"/>
      <c r="AR19" s="5"/>
      <c r="AS19" s="5">
        <f t="shared" ref="AS19:BE19" si="8">AVERAGE(AS12:AS14)/0.01*AS11</f>
        <v>20033.333333333332</v>
      </c>
      <c r="AT19" s="5">
        <f t="shared" si="8"/>
        <v>570000</v>
      </c>
      <c r="AU19" s="5">
        <f t="shared" si="8"/>
        <v>10666.666666666664</v>
      </c>
      <c r="AV19" s="5">
        <f t="shared" si="8"/>
        <v>13333.333333333332</v>
      </c>
      <c r="AW19" s="5">
        <f t="shared" si="8"/>
        <v>42333.333333333328</v>
      </c>
      <c r="AX19" s="5">
        <f t="shared" si="8"/>
        <v>12333.333333333332</v>
      </c>
      <c r="AY19" s="5">
        <f t="shared" si="8"/>
        <v>730000</v>
      </c>
      <c r="AZ19" s="5">
        <f t="shared" si="8"/>
        <v>61666.666666666657</v>
      </c>
      <c r="BA19" s="5">
        <f t="shared" si="8"/>
        <v>196666.66666666669</v>
      </c>
      <c r="BB19" s="5">
        <f t="shared" si="8"/>
        <v>30333.333333333328</v>
      </c>
      <c r="BC19" s="5">
        <f t="shared" si="8"/>
        <v>2366666.6666666665</v>
      </c>
      <c r="BD19" s="5">
        <f t="shared" si="8"/>
        <v>1466666.6666666665</v>
      </c>
      <c r="BE19" s="5">
        <f t="shared" si="8"/>
        <v>266666.66666666663</v>
      </c>
      <c r="BF19" s="27"/>
      <c r="BG19" s="5"/>
      <c r="BH19" s="5"/>
      <c r="BI19" s="5"/>
      <c r="BJ19" s="5"/>
      <c r="BK19" s="5">
        <f t="shared" ref="BK19:BU19" si="9">AVERAGE(BK12:BK14)/0.01*BK11</f>
        <v>100</v>
      </c>
      <c r="BL19" s="5">
        <f t="shared" si="9"/>
        <v>6333.3333333333321</v>
      </c>
      <c r="BM19" s="5">
        <f t="shared" si="9"/>
        <v>33.333333333333329</v>
      </c>
      <c r="BN19" s="5">
        <f t="shared" si="9"/>
        <v>10333.333333333332</v>
      </c>
      <c r="BO19" s="5">
        <f t="shared" si="9"/>
        <v>1233.3333333333333</v>
      </c>
      <c r="BP19" s="5">
        <f t="shared" si="9"/>
        <v>68333.333333333328</v>
      </c>
      <c r="BQ19" s="5">
        <f t="shared" si="9"/>
        <v>310000</v>
      </c>
      <c r="BR19" s="5">
        <f t="shared" si="9"/>
        <v>7900</v>
      </c>
      <c r="BS19" s="5">
        <f t="shared" si="9"/>
        <v>9033.3333333333321</v>
      </c>
      <c r="BT19" s="5">
        <f t="shared" si="9"/>
        <v>12666.666666666664</v>
      </c>
      <c r="BU19" s="5">
        <f t="shared" si="9"/>
        <v>7033.333333333333</v>
      </c>
    </row>
    <row r="20" spans="1:73" x14ac:dyDescent="0.3">
      <c r="B20" s="7"/>
      <c r="C20" s="7"/>
      <c r="D20" s="27"/>
      <c r="U20" s="27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27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27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24" customFormat="1" x14ac:dyDescent="0.3">
      <c r="B21" s="30" t="s">
        <v>18</v>
      </c>
      <c r="C21" s="31"/>
      <c r="D21" s="32">
        <f t="shared" ref="D21:AI21" si="10">D17/D17</f>
        <v>1</v>
      </c>
      <c r="E21" s="33">
        <f t="shared" si="10"/>
        <v>1</v>
      </c>
      <c r="F21" s="33">
        <f t="shared" si="10"/>
        <v>1</v>
      </c>
      <c r="G21" s="33">
        <f t="shared" si="10"/>
        <v>1</v>
      </c>
      <c r="H21" s="33">
        <f t="shared" si="10"/>
        <v>1</v>
      </c>
      <c r="I21" s="33">
        <f t="shared" si="10"/>
        <v>1</v>
      </c>
      <c r="J21" s="33">
        <f t="shared" si="10"/>
        <v>1</v>
      </c>
      <c r="K21" s="33">
        <f t="shared" si="10"/>
        <v>1</v>
      </c>
      <c r="L21" s="33">
        <f t="shared" si="10"/>
        <v>1</v>
      </c>
      <c r="M21" s="33">
        <f t="shared" si="10"/>
        <v>1</v>
      </c>
      <c r="N21" s="33">
        <f t="shared" si="10"/>
        <v>1</v>
      </c>
      <c r="O21" s="33">
        <f t="shared" si="10"/>
        <v>1</v>
      </c>
      <c r="P21" s="33">
        <f t="shared" si="10"/>
        <v>1</v>
      </c>
      <c r="Q21" s="33">
        <f t="shared" si="10"/>
        <v>1</v>
      </c>
      <c r="R21" s="33">
        <f t="shared" si="10"/>
        <v>1</v>
      </c>
      <c r="S21" s="33">
        <f t="shared" si="10"/>
        <v>1</v>
      </c>
      <c r="T21" s="33">
        <f t="shared" si="10"/>
        <v>1</v>
      </c>
      <c r="U21" s="32">
        <f t="shared" si="10"/>
        <v>1</v>
      </c>
      <c r="V21" s="33">
        <f t="shared" si="10"/>
        <v>1</v>
      </c>
      <c r="W21" s="33">
        <f t="shared" si="10"/>
        <v>1</v>
      </c>
      <c r="X21" s="33">
        <f t="shared" si="10"/>
        <v>1</v>
      </c>
      <c r="Y21" s="33">
        <f t="shared" si="10"/>
        <v>1</v>
      </c>
      <c r="Z21" s="33">
        <f t="shared" si="10"/>
        <v>1</v>
      </c>
      <c r="AA21" s="33">
        <f t="shared" si="10"/>
        <v>1</v>
      </c>
      <c r="AB21" s="33">
        <f t="shared" si="10"/>
        <v>1</v>
      </c>
      <c r="AC21" s="33">
        <f t="shared" si="10"/>
        <v>1</v>
      </c>
      <c r="AD21" s="33">
        <f t="shared" si="10"/>
        <v>1</v>
      </c>
      <c r="AE21" s="33">
        <f t="shared" si="10"/>
        <v>1</v>
      </c>
      <c r="AF21" s="33">
        <f t="shared" si="10"/>
        <v>1</v>
      </c>
      <c r="AG21" s="33">
        <f t="shared" si="10"/>
        <v>1</v>
      </c>
      <c r="AH21" s="33">
        <f t="shared" si="10"/>
        <v>1</v>
      </c>
      <c r="AI21" s="33">
        <f t="shared" si="10"/>
        <v>1</v>
      </c>
      <c r="AJ21" s="33">
        <f t="shared" ref="AJ21:BO21" si="11">AJ17/AJ17</f>
        <v>1</v>
      </c>
      <c r="AK21" s="33">
        <f t="shared" si="11"/>
        <v>1</v>
      </c>
      <c r="AL21" s="33">
        <f t="shared" si="11"/>
        <v>1</v>
      </c>
      <c r="AM21" s="33">
        <f t="shared" si="11"/>
        <v>1</v>
      </c>
      <c r="AN21" s="33">
        <f t="shared" si="11"/>
        <v>1</v>
      </c>
      <c r="AO21" s="33">
        <f t="shared" si="11"/>
        <v>1</v>
      </c>
      <c r="AP21" s="32">
        <f t="shared" si="11"/>
        <v>1</v>
      </c>
      <c r="AQ21" s="33">
        <f t="shared" si="11"/>
        <v>1</v>
      </c>
      <c r="AR21" s="33">
        <f t="shared" si="11"/>
        <v>1</v>
      </c>
      <c r="AS21" s="33">
        <f t="shared" si="11"/>
        <v>1</v>
      </c>
      <c r="AT21" s="33">
        <f t="shared" si="11"/>
        <v>1</v>
      </c>
      <c r="AU21" s="33">
        <f t="shared" si="11"/>
        <v>1</v>
      </c>
      <c r="AV21" s="33">
        <f t="shared" si="11"/>
        <v>1</v>
      </c>
      <c r="AW21" s="33">
        <f t="shared" si="11"/>
        <v>1</v>
      </c>
      <c r="AX21" s="33">
        <f t="shared" si="11"/>
        <v>1</v>
      </c>
      <c r="AY21" s="33">
        <f t="shared" si="11"/>
        <v>1</v>
      </c>
      <c r="AZ21" s="33">
        <f t="shared" si="11"/>
        <v>1</v>
      </c>
      <c r="BA21" s="33">
        <f t="shared" si="11"/>
        <v>1</v>
      </c>
      <c r="BB21" s="33">
        <f t="shared" si="11"/>
        <v>1</v>
      </c>
      <c r="BC21" s="33">
        <f t="shared" si="11"/>
        <v>1</v>
      </c>
      <c r="BD21" s="33">
        <f t="shared" si="11"/>
        <v>1</v>
      </c>
      <c r="BE21" s="33">
        <f t="shared" si="11"/>
        <v>1</v>
      </c>
      <c r="BF21" s="32">
        <f t="shared" si="11"/>
        <v>1</v>
      </c>
      <c r="BG21" s="33">
        <f t="shared" si="11"/>
        <v>1</v>
      </c>
      <c r="BH21" s="33">
        <f t="shared" si="11"/>
        <v>1</v>
      </c>
      <c r="BI21" s="33">
        <f t="shared" si="11"/>
        <v>1</v>
      </c>
      <c r="BJ21" s="33">
        <f t="shared" si="11"/>
        <v>1</v>
      </c>
      <c r="BK21" s="33">
        <f t="shared" si="11"/>
        <v>1</v>
      </c>
      <c r="BL21" s="33">
        <f t="shared" si="11"/>
        <v>1</v>
      </c>
      <c r="BM21" s="33">
        <f t="shared" si="11"/>
        <v>1</v>
      </c>
      <c r="BN21" s="33">
        <f t="shared" si="11"/>
        <v>1</v>
      </c>
      <c r="BO21" s="33">
        <f t="shared" si="11"/>
        <v>1</v>
      </c>
      <c r="BP21" s="33">
        <f t="shared" ref="BP21:BU21" si="12">BP17/BP17</f>
        <v>1</v>
      </c>
      <c r="BQ21" s="33">
        <f t="shared" si="12"/>
        <v>1</v>
      </c>
      <c r="BR21" s="33">
        <f t="shared" si="12"/>
        <v>1</v>
      </c>
      <c r="BS21" s="33">
        <f t="shared" si="12"/>
        <v>1</v>
      </c>
      <c r="BT21" s="33">
        <f t="shared" si="12"/>
        <v>1</v>
      </c>
      <c r="BU21" s="33">
        <f t="shared" si="12"/>
        <v>1</v>
      </c>
    </row>
    <row r="22" spans="1:73" x14ac:dyDescent="0.3">
      <c r="B22" s="7"/>
      <c r="C22" s="7"/>
      <c r="D22" s="27">
        <f>D18/D$17</f>
        <v>0.25073529411764706</v>
      </c>
      <c r="E22" s="5">
        <f>E18/E$17</f>
        <v>0.35730337078651686</v>
      </c>
      <c r="F22" s="5">
        <f>F18/F$17</f>
        <v>0.30935251798561153</v>
      </c>
      <c r="G22" s="5">
        <f>G18/G$17</f>
        <v>0.35652173913043472</v>
      </c>
      <c r="I22" s="5">
        <f t="shared" ref="I22:M23" si="13">I18/I$17</f>
        <v>5.7303370786516858E-2</v>
      </c>
      <c r="J22" s="5">
        <f t="shared" si="13"/>
        <v>7.7215189873417717E-2</v>
      </c>
      <c r="K22" s="5">
        <f t="shared" si="13"/>
        <v>0.47727272727272729</v>
      </c>
      <c r="L22" s="5">
        <f t="shared" si="13"/>
        <v>0.28042328042328046</v>
      </c>
      <c r="M22" s="5">
        <f t="shared" si="13"/>
        <v>8.4671532846715331E-2</v>
      </c>
      <c r="U22" s="27">
        <f t="shared" ref="U22:AH22" si="14">U18/U$17</f>
        <v>4.9640287769784179E-2</v>
      </c>
      <c r="V22" s="5">
        <f t="shared" si="14"/>
        <v>4.3362831858407079E-2</v>
      </c>
      <c r="W22" s="5">
        <f t="shared" si="14"/>
        <v>7.047619047619047E-2</v>
      </c>
      <c r="X22" s="5">
        <f t="shared" si="14"/>
        <v>5.0406504065040644E-2</v>
      </c>
      <c r="Y22" s="5">
        <f t="shared" si="14"/>
        <v>0.20789473684210527</v>
      </c>
      <c r="Z22" s="5">
        <f t="shared" si="14"/>
        <v>0.12755102040816327</v>
      </c>
      <c r="AA22" s="5">
        <f t="shared" si="14"/>
        <v>9.1851851851851851E-2</v>
      </c>
      <c r="AB22" s="5">
        <f t="shared" si="14"/>
        <v>0.10699999999999998</v>
      </c>
      <c r="AC22" s="5">
        <f t="shared" si="14"/>
        <v>8.3739837398373984E-2</v>
      </c>
      <c r="AD22" s="5">
        <f t="shared" si="14"/>
        <v>0.12195121951219513</v>
      </c>
      <c r="AE22" s="5">
        <f t="shared" si="14"/>
        <v>7.8021978021978022E-2</v>
      </c>
      <c r="AF22" s="5">
        <f t="shared" si="14"/>
        <v>4.5499999999999999E-2</v>
      </c>
      <c r="AG22" s="5">
        <f t="shared" si="14"/>
        <v>5.0000000000000001E-3</v>
      </c>
      <c r="AH22" s="5">
        <f t="shared" si="14"/>
        <v>4.0377358490566034E-3</v>
      </c>
      <c r="AI22" s="5"/>
      <c r="AJ22" s="5"/>
      <c r="AK22" s="5"/>
      <c r="AL22" s="5"/>
      <c r="AM22" s="5"/>
      <c r="AN22" s="5"/>
      <c r="AO22" s="5"/>
      <c r="AP22" s="27">
        <f t="shared" ref="AP22:AX22" si="15">AP18/AP$17</f>
        <v>0.13466666666666666</v>
      </c>
      <c r="AQ22" s="5">
        <f t="shared" si="15"/>
        <v>7.415730337078652E-2</v>
      </c>
      <c r="AR22" s="5">
        <f t="shared" si="15"/>
        <v>0.16511627906976745</v>
      </c>
      <c r="AS22" s="5">
        <f t="shared" si="15"/>
        <v>0.30666666666666664</v>
      </c>
      <c r="AT22" s="5">
        <f t="shared" si="15"/>
        <v>0.5892857142857143</v>
      </c>
      <c r="AU22" s="5">
        <f t="shared" si="15"/>
        <v>4.7826086956521741E-2</v>
      </c>
      <c r="AV22" s="5">
        <f t="shared" si="15"/>
        <v>1.8823529411764704E-2</v>
      </c>
      <c r="AW22" s="5">
        <f t="shared" si="15"/>
        <v>3.4177215189873419E-2</v>
      </c>
      <c r="AX22" s="5">
        <f t="shared" si="15"/>
        <v>5.3846153846153842E-2</v>
      </c>
      <c r="AY22" s="5"/>
      <c r="AZ22" s="5"/>
      <c r="BA22" s="5"/>
      <c r="BB22" s="5"/>
      <c r="BC22" s="5"/>
      <c r="BD22" s="5"/>
      <c r="BE22" s="5"/>
      <c r="BF22" s="27">
        <f t="shared" ref="BF22:BN22" si="16">BF18/BF$17</f>
        <v>0.10170940170940171</v>
      </c>
      <c r="BG22" s="5">
        <f t="shared" si="16"/>
        <v>0.12244897959183675</v>
      </c>
      <c r="BH22" s="5">
        <f t="shared" si="16"/>
        <v>3.8421052631578946E-2</v>
      </c>
      <c r="BI22" s="5">
        <f t="shared" si="16"/>
        <v>2.8412698412698407E-3</v>
      </c>
      <c r="BJ22" s="5">
        <f t="shared" si="16"/>
        <v>4.6078431372549014E-3</v>
      </c>
      <c r="BK22" s="5">
        <f t="shared" si="16"/>
        <v>2.5000000000000001E-2</v>
      </c>
      <c r="BL22" s="5">
        <f t="shared" si="16"/>
        <v>1.1881188118811882E-4</v>
      </c>
      <c r="BM22" s="5">
        <f t="shared" si="16"/>
        <v>1.0434782608695653E-3</v>
      </c>
      <c r="BN22" s="5">
        <f t="shared" si="16"/>
        <v>6.1946902654867243E-4</v>
      </c>
      <c r="BO22" s="5"/>
      <c r="BP22" s="5"/>
      <c r="BQ22" s="5"/>
      <c r="BR22" s="5"/>
      <c r="BS22" s="5"/>
      <c r="BT22" s="5"/>
      <c r="BU22" s="5"/>
    </row>
    <row r="23" spans="1:73" x14ac:dyDescent="0.3">
      <c r="B23" s="7"/>
      <c r="C23" s="7"/>
      <c r="D23" s="27"/>
      <c r="H23" s="5">
        <f>H19/H$17</f>
        <v>2.1911764705882353E-2</v>
      </c>
      <c r="I23" s="5">
        <f t="shared" si="13"/>
        <v>0.02</v>
      </c>
      <c r="J23" s="5">
        <f t="shared" si="13"/>
        <v>3.9367088607594937E-4</v>
      </c>
      <c r="K23" s="5">
        <f t="shared" si="13"/>
        <v>2.9545454545454545E-2</v>
      </c>
      <c r="L23" s="5">
        <f t="shared" si="13"/>
        <v>4.3386243386243379E-3</v>
      </c>
      <c r="M23" s="5">
        <f t="shared" si="13"/>
        <v>3.2846715328467158E-3</v>
      </c>
      <c r="N23" s="5">
        <f t="shared" ref="N23:T23" si="17">N19/N$17</f>
        <v>0.43317073170731712</v>
      </c>
      <c r="O23" s="5">
        <f t="shared" si="17"/>
        <v>0.3404411764705883</v>
      </c>
      <c r="P23" s="5">
        <f t="shared" si="17"/>
        <v>0.10434782608695653</v>
      </c>
      <c r="Q23" s="5">
        <f t="shared" si="17"/>
        <v>0.31102941176470594</v>
      </c>
      <c r="R23" s="5">
        <f t="shared" si="17"/>
        <v>1.3694267515923569E-2</v>
      </c>
      <c r="S23" s="5">
        <f t="shared" si="17"/>
        <v>5.9602649006622523E-2</v>
      </c>
      <c r="T23" s="5">
        <f t="shared" si="17"/>
        <v>0.15616438356164383</v>
      </c>
      <c r="U23" s="27"/>
      <c r="V23" s="5"/>
      <c r="W23" s="5"/>
      <c r="X23" s="5"/>
      <c r="Y23" s="5"/>
      <c r="Z23" s="5"/>
      <c r="AA23" s="5"/>
      <c r="AB23" s="5"/>
      <c r="AC23" s="5">
        <f>AC19/AC$17</f>
        <v>7.3983739837398367E-3</v>
      </c>
      <c r="AD23" s="5">
        <f>AD19/AD$17</f>
        <v>4.8780487804878046E-6</v>
      </c>
      <c r="AE23" s="5"/>
      <c r="AF23" s="5">
        <f t="shared" ref="AF23:AO23" si="18">AF19/AF$17</f>
        <v>1.0500000000000001E-2</v>
      </c>
      <c r="AG23" s="5">
        <f t="shared" si="18"/>
        <v>3.7812500000000003E-3</v>
      </c>
      <c r="AH23" s="5">
        <f t="shared" si="18"/>
        <v>1.6603773584905656E-3</v>
      </c>
      <c r="AI23" s="5">
        <f t="shared" si="18"/>
        <v>1.5736434108527132E-2</v>
      </c>
      <c r="AJ23" s="5">
        <f t="shared" si="18"/>
        <v>3.9759036144578321E-3</v>
      </c>
      <c r="AK23" s="5">
        <f t="shared" si="18"/>
        <v>2.0315789473684211E-2</v>
      </c>
      <c r="AL23" s="5">
        <f t="shared" si="18"/>
        <v>1.6666666666666666E-2</v>
      </c>
      <c r="AM23" s="5">
        <f t="shared" si="18"/>
        <v>7.8125000000000014E-2</v>
      </c>
      <c r="AN23" s="5">
        <f t="shared" si="18"/>
        <v>2.1818181818181818E-4</v>
      </c>
      <c r="AO23" s="5">
        <f t="shared" si="18"/>
        <v>2.16260162601626E-4</v>
      </c>
      <c r="AP23" s="27"/>
      <c r="AQ23" s="5"/>
      <c r="AR23" s="5"/>
      <c r="AS23" s="5">
        <f t="shared" ref="AS23:BE23" si="19">AS19/AS$17</f>
        <v>2.0033333333333331E-3</v>
      </c>
      <c r="AT23" s="5">
        <f t="shared" si="19"/>
        <v>3.0535714285714284E-2</v>
      </c>
      <c r="AU23" s="5">
        <f t="shared" si="19"/>
        <v>4.6376811594202885E-4</v>
      </c>
      <c r="AV23" s="5">
        <f t="shared" si="19"/>
        <v>7.8431372549019605E-4</v>
      </c>
      <c r="AW23" s="5">
        <f t="shared" si="19"/>
        <v>1.6075949367088606E-3</v>
      </c>
      <c r="AX23" s="5">
        <f t="shared" si="19"/>
        <v>5.6923076923076925E-4</v>
      </c>
      <c r="AY23" s="5">
        <f t="shared" si="19"/>
        <v>1.5869565217391305E-2</v>
      </c>
      <c r="AZ23" s="5">
        <f t="shared" si="19"/>
        <v>2.3417721518987338E-3</v>
      </c>
      <c r="BA23" s="5">
        <f t="shared" si="19"/>
        <v>4.0410958904109591E-3</v>
      </c>
      <c r="BB23" s="5">
        <f t="shared" si="19"/>
        <v>1.4E-3</v>
      </c>
      <c r="BC23" s="5">
        <f t="shared" si="19"/>
        <v>4.5222929936305736E-2</v>
      </c>
      <c r="BD23" s="5">
        <f t="shared" si="19"/>
        <v>3.1654676258992806E-2</v>
      </c>
      <c r="BE23" s="5">
        <f t="shared" si="19"/>
        <v>6.6666666666666654E-3</v>
      </c>
      <c r="BF23" s="27"/>
      <c r="BG23" s="5"/>
      <c r="BH23" s="5"/>
      <c r="BI23" s="5"/>
      <c r="BJ23" s="5"/>
      <c r="BK23" s="5">
        <f t="shared" ref="BK23:BU23" si="20">BK19/BK$17</f>
        <v>3.8461538461538459E-6</v>
      </c>
      <c r="BL23" s="5">
        <f t="shared" si="20"/>
        <v>1.881188118811881E-4</v>
      </c>
      <c r="BM23" s="5">
        <f t="shared" si="20"/>
        <v>1.0869565217391303E-6</v>
      </c>
      <c r="BN23" s="5">
        <f t="shared" si="20"/>
        <v>2.7433628318584069E-4</v>
      </c>
      <c r="BO23" s="5">
        <f t="shared" si="20"/>
        <v>3.4579439252336451E-5</v>
      </c>
      <c r="BP23" s="5">
        <f t="shared" si="20"/>
        <v>1.5185185185185184E-3</v>
      </c>
      <c r="BQ23" s="5">
        <f t="shared" si="20"/>
        <v>7.6229508196721312E-3</v>
      </c>
      <c r="BR23" s="5">
        <f t="shared" si="20"/>
        <v>2.4687500000000002E-4</v>
      </c>
      <c r="BS23" s="5">
        <f t="shared" si="20"/>
        <v>2.3982300884955752E-4</v>
      </c>
      <c r="BT23" s="5">
        <f t="shared" si="20"/>
        <v>3.7999999999999991E-4</v>
      </c>
      <c r="BU23" s="5">
        <f t="shared" si="20"/>
        <v>1.6880000000000001E-4</v>
      </c>
    </row>
    <row r="26" spans="1:73" x14ac:dyDescent="0.3">
      <c r="A26" s="3"/>
    </row>
    <row r="27" spans="1:73" x14ac:dyDescent="0.3">
      <c r="B27" s="8"/>
      <c r="C27" s="9"/>
      <c r="D27" s="10"/>
    </row>
    <row r="28" spans="1:73" x14ac:dyDescent="0.3">
      <c r="B28" s="11"/>
      <c r="C28" s="11"/>
      <c r="D28" s="6"/>
    </row>
    <row r="29" spans="1:73" x14ac:dyDescent="0.3">
      <c r="B29" s="11"/>
      <c r="C29" s="11"/>
      <c r="D29" s="6"/>
    </row>
  </sheetData>
  <mergeCells count="11">
    <mergeCell ref="C12:C14"/>
    <mergeCell ref="C4:C6"/>
    <mergeCell ref="C8:C10"/>
    <mergeCell ref="D1:T1"/>
    <mergeCell ref="D15:T15"/>
    <mergeCell ref="BF1:BU1"/>
    <mergeCell ref="AP1:BE1"/>
    <mergeCell ref="U1:AO1"/>
    <mergeCell ref="U15:AO15"/>
    <mergeCell ref="AP15:BE15"/>
    <mergeCell ref="BF15:BU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Fig4A_FigS1AB</vt:lpstr>
      <vt:lpstr>Fig4B_FigS1CD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Hu</dc:creator>
  <cp:lastModifiedBy>Linda Hu</cp:lastModifiedBy>
  <dcterms:created xsi:type="dcterms:W3CDTF">2025-07-28T20:15:32Z</dcterms:created>
  <dcterms:modified xsi:type="dcterms:W3CDTF">2025-07-30T19:12:42Z</dcterms:modified>
</cp:coreProperties>
</file>