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/>
  <xr:revisionPtr revIDLastSave="0" documentId="8_{783F12DF-929A-45C8-A7CF-AE5A235D4419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1" i="1" l="1"/>
  <c r="G47" i="1"/>
  <c r="G44" i="1"/>
  <c r="G35" i="1"/>
  <c r="G32" i="1"/>
  <c r="G29" i="1"/>
  <c r="G21" i="1"/>
  <c r="G18" i="1"/>
  <c r="G15" i="1"/>
  <c r="E11" i="1"/>
  <c r="E8" i="1"/>
  <c r="E5" i="1"/>
  <c r="E2" i="1"/>
  <c r="F55" i="1" l="1"/>
  <c r="F54" i="1"/>
  <c r="F53" i="1"/>
  <c r="F40" i="1"/>
  <c r="F39" i="1"/>
  <c r="F38" i="1"/>
  <c r="F25" i="1"/>
  <c r="F26" i="1"/>
  <c r="F24" i="1"/>
  <c r="F11" i="1"/>
  <c r="F49" i="1"/>
  <c r="F48" i="1"/>
  <c r="F47" i="1"/>
  <c r="F34" i="1"/>
  <c r="F33" i="1"/>
  <c r="F32" i="1"/>
  <c r="F18" i="1"/>
  <c r="F20" i="1"/>
  <c r="F19" i="1"/>
  <c r="F5" i="1"/>
  <c r="F52" i="1"/>
  <c r="F51" i="1"/>
  <c r="F50" i="1"/>
  <c r="F37" i="1"/>
  <c r="F36" i="1"/>
  <c r="F35" i="1"/>
  <c r="F23" i="1"/>
  <c r="F22" i="1"/>
  <c r="F21" i="1"/>
  <c r="F8" i="1"/>
  <c r="F30" i="1"/>
  <c r="F29" i="1"/>
  <c r="F46" i="1"/>
  <c r="F45" i="1"/>
  <c r="F44" i="1"/>
  <c r="F31" i="1"/>
  <c r="F16" i="1"/>
  <c r="F15" i="1"/>
  <c r="F17" i="1"/>
  <c r="F2" i="1"/>
</calcChain>
</file>

<file path=xl/sharedStrings.xml><?xml version="1.0" encoding="utf-8"?>
<sst xmlns="http://schemas.openxmlformats.org/spreadsheetml/2006/main" count="42" uniqueCount="9">
  <si>
    <t>Strain</t>
  </si>
  <si>
    <t>Well #</t>
  </si>
  <si>
    <t>Time</t>
  </si>
  <si>
    <t>CFUs</t>
  </si>
  <si>
    <t>Average</t>
  </si>
  <si>
    <t>Fc</t>
  </si>
  <si>
    <t>WT</t>
  </si>
  <si>
    <t>Cas2</t>
  </si>
  <si>
    <t>comp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</si>
</sst>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rgb="FF000000"/>
      <name val="Aptos Narrow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11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"/>
  <sheetViews>
    <sheetView tabSelected="1" topLeftCell="A11" workbookViewId="0">
      <selection activeCell="I6" sqref="I6"/>
    </sheetView>
  </sheetViews>
  <sheetFormatPr defaultRowHeight="15"/>
  <cols>
    <col min="4" max="4" width="9.28515625" bestFit="1" customWidth="1"/>
    <col min="6" max="6" width="9.28515625" bestFit="1" customWidth="1"/>
  </cols>
  <sheetData>
    <row r="1" spans="1:7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1" t="s">
        <v>5</v>
      </c>
    </row>
    <row r="2" spans="1:7">
      <c r="A2" t="s">
        <v>6</v>
      </c>
      <c r="B2">
        <v>1</v>
      </c>
      <c r="C2">
        <v>0</v>
      </c>
      <c r="D2" s="4">
        <v>26000</v>
      </c>
      <c r="E2">
        <f>AVERAGE(D2:D4)</f>
        <v>32666.666666666668</v>
      </c>
      <c r="F2">
        <f>E2/E2</f>
        <v>1</v>
      </c>
    </row>
    <row r="3" spans="1:7">
      <c r="A3" t="s">
        <v>6</v>
      </c>
      <c r="B3">
        <v>2</v>
      </c>
      <c r="C3">
        <v>0</v>
      </c>
      <c r="D3" s="4">
        <v>38000</v>
      </c>
    </row>
    <row r="4" spans="1:7">
      <c r="A4" t="s">
        <v>6</v>
      </c>
      <c r="B4">
        <v>3</v>
      </c>
      <c r="C4">
        <v>0</v>
      </c>
      <c r="D4" s="4">
        <v>34000</v>
      </c>
    </row>
    <row r="5" spans="1:7">
      <c r="A5" t="s">
        <v>7</v>
      </c>
      <c r="B5">
        <v>1</v>
      </c>
      <c r="C5">
        <v>0</v>
      </c>
      <c r="D5" s="4">
        <v>29000</v>
      </c>
      <c r="E5">
        <f>AVERAGE(D5:D7)</f>
        <v>27333.333333333332</v>
      </c>
      <c r="F5">
        <f>E5/E5</f>
        <v>1</v>
      </c>
    </row>
    <row r="6" spans="1:7">
      <c r="A6" t="s">
        <v>7</v>
      </c>
      <c r="B6">
        <v>2</v>
      </c>
      <c r="C6">
        <v>0</v>
      </c>
      <c r="D6" s="4">
        <v>28000</v>
      </c>
    </row>
    <row r="7" spans="1:7">
      <c r="A7" t="s">
        <v>7</v>
      </c>
      <c r="B7">
        <v>3</v>
      </c>
      <c r="C7">
        <v>0</v>
      </c>
      <c r="D7" s="4">
        <v>25000</v>
      </c>
    </row>
    <row r="8" spans="1:7">
      <c r="A8" s="3">
        <v>1665</v>
      </c>
      <c r="B8">
        <v>1</v>
      </c>
      <c r="C8">
        <v>0</v>
      </c>
      <c r="D8" s="4">
        <v>21000</v>
      </c>
      <c r="E8">
        <f>AVERAGE(D8:D10)</f>
        <v>24666.666666666668</v>
      </c>
      <c r="F8">
        <f>E8/E8</f>
        <v>1</v>
      </c>
    </row>
    <row r="9" spans="1:7">
      <c r="A9" s="3">
        <v>1665</v>
      </c>
      <c r="B9">
        <v>2</v>
      </c>
      <c r="C9">
        <v>0</v>
      </c>
      <c r="D9" s="4">
        <v>28000</v>
      </c>
    </row>
    <row r="10" spans="1:7">
      <c r="A10" s="3">
        <v>1665</v>
      </c>
      <c r="B10">
        <v>3</v>
      </c>
      <c r="C10">
        <v>0</v>
      </c>
      <c r="D10" s="4">
        <v>25000</v>
      </c>
    </row>
    <row r="11" spans="1:7">
      <c r="A11" t="s">
        <v>8</v>
      </c>
      <c r="B11">
        <v>1</v>
      </c>
      <c r="C11">
        <v>0</v>
      </c>
      <c r="D11" s="4">
        <v>25000</v>
      </c>
      <c r="E11">
        <f>AVERAGE(D11:D13)</f>
        <v>24333.333333333332</v>
      </c>
      <c r="F11">
        <f>E11/E11</f>
        <v>1</v>
      </c>
    </row>
    <row r="12" spans="1:7">
      <c r="A12" t="s">
        <v>8</v>
      </c>
      <c r="B12">
        <v>2</v>
      </c>
      <c r="C12">
        <v>0</v>
      </c>
      <c r="D12" s="4">
        <v>24000</v>
      </c>
    </row>
    <row r="13" spans="1:7">
      <c r="A13" t="s">
        <v>8</v>
      </c>
      <c r="B13">
        <v>3</v>
      </c>
      <c r="C13">
        <v>0</v>
      </c>
      <c r="D13" s="4">
        <v>24000</v>
      </c>
    </row>
    <row r="15" spans="1:7">
      <c r="A15" t="s">
        <v>6</v>
      </c>
      <c r="B15">
        <v>1</v>
      </c>
      <c r="C15">
        <v>24</v>
      </c>
      <c r="D15" s="4">
        <v>80000</v>
      </c>
      <c r="F15">
        <f>D15/$E$2</f>
        <v>2.4489795918367347</v>
      </c>
      <c r="G15">
        <f>AVERAGE(F15:F17)</f>
        <v>2.8571428571428572</v>
      </c>
    </row>
    <row r="16" spans="1:7">
      <c r="A16" t="s">
        <v>6</v>
      </c>
      <c r="B16">
        <v>2</v>
      </c>
      <c r="C16">
        <v>24</v>
      </c>
      <c r="D16" s="4">
        <v>90000</v>
      </c>
      <c r="F16">
        <f>D16/$E$2</f>
        <v>2.7551020408163263</v>
      </c>
    </row>
    <row r="17" spans="1:7">
      <c r="A17" t="s">
        <v>6</v>
      </c>
      <c r="B17">
        <v>3</v>
      </c>
      <c r="C17">
        <v>24</v>
      </c>
      <c r="D17" s="4">
        <v>110000</v>
      </c>
      <c r="F17">
        <f>D17/$E$2</f>
        <v>3.3673469387755102</v>
      </c>
    </row>
    <row r="18" spans="1:7">
      <c r="A18" t="s">
        <v>7</v>
      </c>
      <c r="B18">
        <v>1</v>
      </c>
      <c r="C18">
        <v>24</v>
      </c>
      <c r="D18" s="4">
        <v>40000</v>
      </c>
      <c r="F18">
        <f>D18/$E$5</f>
        <v>1.4634146341463414</v>
      </c>
      <c r="G18">
        <f>AVERAGE(F18:F20)</f>
        <v>1.097560975609756</v>
      </c>
    </row>
    <row r="19" spans="1:7">
      <c r="A19" t="s">
        <v>7</v>
      </c>
      <c r="B19">
        <v>2</v>
      </c>
      <c r="C19">
        <v>24</v>
      </c>
      <c r="D19" s="4">
        <v>10000</v>
      </c>
      <c r="F19">
        <f>D19/$E$5</f>
        <v>0.36585365853658536</v>
      </c>
    </row>
    <row r="20" spans="1:7">
      <c r="A20" t="s">
        <v>7</v>
      </c>
      <c r="B20">
        <v>3</v>
      </c>
      <c r="C20">
        <v>24</v>
      </c>
      <c r="D20" s="4">
        <v>40000</v>
      </c>
      <c r="F20">
        <f>D20/$E$5</f>
        <v>1.4634146341463414</v>
      </c>
    </row>
    <row r="21" spans="1:7">
      <c r="A21" s="3">
        <v>1665</v>
      </c>
      <c r="B21">
        <v>1</v>
      </c>
      <c r="C21">
        <v>24</v>
      </c>
      <c r="D21" s="4">
        <v>60000</v>
      </c>
      <c r="F21">
        <f>D21/$E$8</f>
        <v>2.4324324324324325</v>
      </c>
      <c r="G21">
        <f>AVERAGE(F21:F23)</f>
        <v>2.1621621621621618</v>
      </c>
    </row>
    <row r="22" spans="1:7">
      <c r="A22" s="3">
        <v>1665</v>
      </c>
      <c r="B22">
        <v>2</v>
      </c>
      <c r="C22">
        <v>24</v>
      </c>
      <c r="D22" s="4">
        <v>70000</v>
      </c>
      <c r="F22">
        <f>D22/$E$8</f>
        <v>2.8378378378378377</v>
      </c>
    </row>
    <row r="23" spans="1:7">
      <c r="A23" s="3">
        <v>1665</v>
      </c>
      <c r="B23">
        <v>3</v>
      </c>
      <c r="C23">
        <v>24</v>
      </c>
      <c r="D23" s="4">
        <v>30000</v>
      </c>
      <c r="F23">
        <f>D23/$E$8</f>
        <v>1.2162162162162162</v>
      </c>
    </row>
    <row r="24" spans="1:7">
      <c r="A24" t="s">
        <v>8</v>
      </c>
      <c r="B24">
        <v>1</v>
      </c>
      <c r="C24">
        <v>24</v>
      </c>
      <c r="D24" s="4">
        <v>70000</v>
      </c>
      <c r="F24">
        <f>D24/$E$11</f>
        <v>2.8767123287671232</v>
      </c>
    </row>
    <row r="25" spans="1:7">
      <c r="A25" t="s">
        <v>8</v>
      </c>
      <c r="B25">
        <v>2</v>
      </c>
      <c r="C25">
        <v>24</v>
      </c>
      <c r="D25" s="4">
        <v>40000</v>
      </c>
      <c r="F25">
        <f t="shared" ref="F25:F26" si="0">D25/$E$11</f>
        <v>1.6438356164383563</v>
      </c>
    </row>
    <row r="26" spans="1:7">
      <c r="A26" t="s">
        <v>8</v>
      </c>
      <c r="B26">
        <v>3</v>
      </c>
      <c r="C26">
        <v>24</v>
      </c>
      <c r="D26" s="4">
        <v>50000</v>
      </c>
      <c r="F26">
        <f t="shared" si="0"/>
        <v>2.0547945205479454</v>
      </c>
    </row>
    <row r="29" spans="1:7">
      <c r="A29" t="s">
        <v>6</v>
      </c>
      <c r="B29">
        <v>1</v>
      </c>
      <c r="C29">
        <v>48</v>
      </c>
      <c r="D29" s="4">
        <v>60000000</v>
      </c>
      <c r="F29">
        <f>D29/$E$2</f>
        <v>1836.7346938775509</v>
      </c>
      <c r="G29">
        <f>AVERAGE(F29:F31)</f>
        <v>1734.69387755102</v>
      </c>
    </row>
    <row r="30" spans="1:7">
      <c r="A30" t="s">
        <v>6</v>
      </c>
      <c r="B30">
        <v>2</v>
      </c>
      <c r="C30">
        <v>48</v>
      </c>
      <c r="D30" s="4">
        <v>60000000</v>
      </c>
      <c r="F30" s="5">
        <f>D30/$E$2</f>
        <v>1836.7346938775509</v>
      </c>
    </row>
    <row r="31" spans="1:7">
      <c r="A31" t="s">
        <v>6</v>
      </c>
      <c r="B31">
        <v>3</v>
      </c>
      <c r="C31">
        <v>48</v>
      </c>
      <c r="D31" s="4">
        <v>50000000</v>
      </c>
      <c r="F31">
        <f>D31/$E$2</f>
        <v>1530.612244897959</v>
      </c>
    </row>
    <row r="32" spans="1:7">
      <c r="A32" t="s">
        <v>7</v>
      </c>
      <c r="B32">
        <v>1</v>
      </c>
      <c r="C32">
        <v>48</v>
      </c>
      <c r="D32" s="4">
        <v>3000000</v>
      </c>
      <c r="F32">
        <f>D32/$E$5</f>
        <v>109.75609756097562</v>
      </c>
      <c r="G32">
        <f>AVERAGE(F32:F34)</f>
        <v>109.75609756097562</v>
      </c>
    </row>
    <row r="33" spans="1:7">
      <c r="A33" t="s">
        <v>7</v>
      </c>
      <c r="B33">
        <v>2</v>
      </c>
      <c r="C33">
        <v>48</v>
      </c>
      <c r="D33" s="4">
        <v>4000000</v>
      </c>
      <c r="F33">
        <f>D33/$E$5</f>
        <v>146.34146341463415</v>
      </c>
    </row>
    <row r="34" spans="1:7">
      <c r="A34" t="s">
        <v>7</v>
      </c>
      <c r="B34">
        <v>3</v>
      </c>
      <c r="C34">
        <v>48</v>
      </c>
      <c r="D34" s="4">
        <v>2000000</v>
      </c>
      <c r="F34">
        <f>D34/$E$5</f>
        <v>73.170731707317074</v>
      </c>
    </row>
    <row r="35" spans="1:7">
      <c r="A35" s="3">
        <v>1665</v>
      </c>
      <c r="B35">
        <v>1</v>
      </c>
      <c r="C35">
        <v>48</v>
      </c>
      <c r="D35" s="4">
        <v>1000000</v>
      </c>
      <c r="F35">
        <f>D35/$E$8</f>
        <v>40.54054054054054</v>
      </c>
      <c r="G35">
        <f>AVERAGE(F35:F37)</f>
        <v>81.081081081081081</v>
      </c>
    </row>
    <row r="36" spans="1:7">
      <c r="A36" s="3">
        <v>1665</v>
      </c>
      <c r="B36">
        <v>2</v>
      </c>
      <c r="C36">
        <v>48</v>
      </c>
      <c r="D36" s="4">
        <v>2000000</v>
      </c>
      <c r="F36">
        <f>D36/$E$8</f>
        <v>81.081081081081081</v>
      </c>
    </row>
    <row r="37" spans="1:7">
      <c r="A37" s="3">
        <v>1665</v>
      </c>
      <c r="B37">
        <v>3</v>
      </c>
      <c r="C37">
        <v>48</v>
      </c>
      <c r="D37" s="4">
        <v>3000000</v>
      </c>
      <c r="F37">
        <f>D37/$E$8</f>
        <v>121.62162162162161</v>
      </c>
    </row>
    <row r="38" spans="1:7">
      <c r="A38" t="s">
        <v>8</v>
      </c>
      <c r="B38">
        <v>1</v>
      </c>
      <c r="C38">
        <v>48</v>
      </c>
      <c r="D38" s="4">
        <v>100000</v>
      </c>
      <c r="F38">
        <f>D38/$E$11</f>
        <v>4.1095890410958908</v>
      </c>
    </row>
    <row r="39" spans="1:7">
      <c r="A39" t="s">
        <v>8</v>
      </c>
      <c r="B39">
        <v>2</v>
      </c>
      <c r="C39">
        <v>48</v>
      </c>
      <c r="D39" s="4">
        <v>200000</v>
      </c>
      <c r="F39">
        <f t="shared" ref="F39:F40" si="1">D39/$E$11</f>
        <v>8.2191780821917817</v>
      </c>
    </row>
    <row r="40" spans="1:7">
      <c r="A40" t="s">
        <v>8</v>
      </c>
      <c r="B40">
        <v>3</v>
      </c>
      <c r="C40">
        <v>48</v>
      </c>
      <c r="D40" s="4">
        <v>300000</v>
      </c>
      <c r="F40">
        <f t="shared" si="1"/>
        <v>12.328767123287673</v>
      </c>
    </row>
    <row r="44" spans="1:7">
      <c r="A44" t="s">
        <v>6</v>
      </c>
      <c r="B44">
        <v>1</v>
      </c>
      <c r="C44">
        <v>72</v>
      </c>
      <c r="D44" s="4">
        <v>300000000</v>
      </c>
      <c r="F44">
        <f>D44/$E$2</f>
        <v>9183.6734693877552</v>
      </c>
      <c r="G44">
        <f>AVERAGE(F44:F46)</f>
        <v>6428.5714285714284</v>
      </c>
    </row>
    <row r="45" spans="1:7">
      <c r="A45" t="s">
        <v>6</v>
      </c>
      <c r="B45">
        <v>2</v>
      </c>
      <c r="C45">
        <v>72</v>
      </c>
      <c r="D45" s="4">
        <v>200000000</v>
      </c>
      <c r="F45">
        <f>D45/$E$2</f>
        <v>6122.4489795918362</v>
      </c>
    </row>
    <row r="46" spans="1:7">
      <c r="A46" t="s">
        <v>6</v>
      </c>
      <c r="B46">
        <v>3</v>
      </c>
      <c r="C46">
        <v>72</v>
      </c>
      <c r="D46" s="4">
        <v>130000000</v>
      </c>
      <c r="F46">
        <f>D46/$E$2</f>
        <v>3979.5918367346935</v>
      </c>
    </row>
    <row r="47" spans="1:7">
      <c r="A47" t="s">
        <v>7</v>
      </c>
      <c r="B47">
        <v>1</v>
      </c>
      <c r="C47">
        <v>72</v>
      </c>
      <c r="D47" s="4">
        <v>40000000</v>
      </c>
      <c r="F47">
        <f>D47/$E$5</f>
        <v>1463.4146341463415</v>
      </c>
      <c r="G47">
        <f>AVERAGE(F47:F49)</f>
        <v>1829.2682926829268</v>
      </c>
    </row>
    <row r="48" spans="1:7">
      <c r="A48" t="s">
        <v>7</v>
      </c>
      <c r="B48">
        <v>2</v>
      </c>
      <c r="C48">
        <v>72</v>
      </c>
      <c r="D48" s="4">
        <v>40000000</v>
      </c>
      <c r="F48">
        <f>D48/$E$5</f>
        <v>1463.4146341463415</v>
      </c>
    </row>
    <row r="49" spans="1:7">
      <c r="A49" t="s">
        <v>7</v>
      </c>
      <c r="B49">
        <v>3</v>
      </c>
      <c r="C49">
        <v>72</v>
      </c>
      <c r="D49" s="4">
        <v>70000000</v>
      </c>
      <c r="F49">
        <f>D49/$E$5</f>
        <v>2560.9756097560976</v>
      </c>
    </row>
    <row r="50" spans="1:7">
      <c r="A50" s="3">
        <v>1665</v>
      </c>
      <c r="B50">
        <v>1</v>
      </c>
      <c r="C50">
        <v>72</v>
      </c>
      <c r="D50" s="4">
        <v>20000000</v>
      </c>
      <c r="F50">
        <f>D50/$E$8</f>
        <v>810.81081081081072</v>
      </c>
    </row>
    <row r="51" spans="1:7">
      <c r="A51" s="3">
        <v>1665</v>
      </c>
      <c r="B51">
        <v>2</v>
      </c>
      <c r="C51">
        <v>72</v>
      </c>
      <c r="D51" s="4">
        <v>30000000</v>
      </c>
      <c r="F51">
        <f>D51/$E$8</f>
        <v>1216.2162162162163</v>
      </c>
      <c r="G51">
        <f>AVERAGE(F51:F53)</f>
        <v>1353.2025175860792</v>
      </c>
    </row>
    <row r="52" spans="1:7">
      <c r="A52" s="3">
        <v>1665</v>
      </c>
      <c r="B52">
        <v>3</v>
      </c>
      <c r="C52">
        <v>72</v>
      </c>
      <c r="D52" s="4">
        <v>60000000</v>
      </c>
      <c r="F52">
        <f>D52/$E$8</f>
        <v>2432.4324324324325</v>
      </c>
    </row>
    <row r="53" spans="1:7">
      <c r="A53" t="s">
        <v>8</v>
      </c>
      <c r="B53">
        <v>1</v>
      </c>
      <c r="C53">
        <v>72</v>
      </c>
      <c r="D53" s="4">
        <v>10000000</v>
      </c>
      <c r="F53">
        <f>D53/$E$11</f>
        <v>410.95890410958907</v>
      </c>
    </row>
    <row r="54" spans="1:7">
      <c r="A54" t="s">
        <v>8</v>
      </c>
      <c r="B54">
        <v>2</v>
      </c>
      <c r="C54">
        <v>72</v>
      </c>
      <c r="D54" s="4">
        <v>20000000</v>
      </c>
      <c r="F54">
        <f t="shared" ref="F54:F55" si="2">D54/$E$11</f>
        <v>821.91780821917814</v>
      </c>
    </row>
    <row r="55" spans="1:7">
      <c r="A55" t="s">
        <v>8</v>
      </c>
      <c r="B55">
        <v>3</v>
      </c>
      <c r="C55">
        <v>72</v>
      </c>
      <c r="D55" s="4">
        <v>40000000</v>
      </c>
      <c r="F55">
        <f t="shared" si="2"/>
        <v>1643.8356164383563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2025-08-08T17:37:34Z</dcterms:created>
  <dcterms:modified xsi:type="dcterms:W3CDTF">2026-07-13T16:30:29Z</dcterms:modified>
  <cp:category/>
  <cp:contentStatus/>
</cp:coreProperties>
</file>